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E:\PMP\"/>
    </mc:Choice>
  </mc:AlternateContent>
  <xr:revisionPtr revIDLastSave="0" documentId="13_ncr:1_{40AABFFB-9919-48D9-8214-50A6DF85186E}" xr6:coauthVersionLast="47" xr6:coauthVersionMax="47" xr10:uidLastSave="{00000000-0000-0000-0000-000000000000}"/>
  <bookViews>
    <workbookView xWindow="28680" yWindow="-120" windowWidth="29040" windowHeight="15840" activeTab="1" xr2:uid="{00000000-000D-0000-FFFF-FFFF00000000}"/>
  </bookViews>
  <sheets>
    <sheet name="Coversheet" sheetId="1" r:id="rId1"/>
    <sheet name="Worksheet"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2" l="1"/>
  <c r="F54" i="2"/>
  <c r="F48" i="2"/>
  <c r="F46" i="2"/>
  <c r="F43" i="2"/>
  <c r="F40" i="2"/>
  <c r="F37" i="2"/>
  <c r="F34" i="2"/>
  <c r="F31" i="2"/>
  <c r="F28" i="2"/>
  <c r="F24" i="2"/>
  <c r="F20" i="2"/>
  <c r="F17" i="2"/>
  <c r="F14" i="2"/>
  <c r="F8" i="2"/>
  <c r="F11" i="2"/>
  <c r="G62" i="2" l="1"/>
  <c r="H57" i="2"/>
  <c r="G57" i="2"/>
  <c r="A2" i="2"/>
  <c r="A1" i="2"/>
  <c r="A32" i="1"/>
  <c r="G60" i="2" l="1"/>
  <c r="D60" i="2" s="1"/>
  <c r="E32" i="1" l="1"/>
</calcChain>
</file>

<file path=xl/sharedStrings.xml><?xml version="1.0" encoding="utf-8"?>
<sst xmlns="http://schemas.openxmlformats.org/spreadsheetml/2006/main" count="104" uniqueCount="102">
  <si>
    <t xml:space="preserve">Chapter: </t>
  </si>
  <si>
    <t xml:space="preserve">Lodge: </t>
  </si>
  <si>
    <t>Amangamek-Wipit</t>
  </si>
  <si>
    <t xml:space="preserve">Council: </t>
  </si>
  <si>
    <t xml:space="preserve">Chapter Chief: </t>
  </si>
  <si>
    <t xml:space="preserve">Area Chief: </t>
  </si>
  <si>
    <t xml:space="preserve">District Executive: </t>
  </si>
  <si>
    <t xml:space="preserve">Chapter Adviser: </t>
  </si>
  <si>
    <t xml:space="preserve">Area Adviser: </t>
  </si>
  <si>
    <t xml:space="preserve">Date Submitted: </t>
  </si>
  <si>
    <t>Due Du</t>
  </si>
  <si>
    <t>To qualify for recognition, chapters must complete this paperwork on time, and be in compliance with the current editions of the OA Handbook, Guide for Officers and Advisers, Chapter Operations Guide, Guide to Inductions, and ceremony books. In addition, the chapter must operate according to lodge and/or council established procedures for OA chapters.  The assessment of the OA Chapter Performance Recognition Program is managed by the lodge that authorizes and oversees the chapter’s work. It also needs to be coordinated with the chapter staff adviser/district executive. Follow your lodge’s submission deadlines and procedures.</t>
  </si>
  <si>
    <t xml:space="preserve">Below is specific information to help you understand the criteria and exactly what data will be used to determine the three levels of performance. In planning your strategy, use actual numbers from the previous year to guide your performance improvement goal-planning. </t>
  </si>
  <si>
    <t>Scoring the Chapter's performance</t>
  </si>
  <si>
    <t>●</t>
  </si>
  <si>
    <t>Check boxes of all levels completed for each item.  The Award Level will be automatically determined if completing the form electronically.  If completing manually, place the highest score achieved for each item in the Points column.  Add all the points up and place the total at the bottom in the Total Points Achieved.  Then use the following criteria to determine the Award Level Achieved</t>
  </si>
  <si>
    <t>Amangamek-Wipit Lodge</t>
  </si>
  <si>
    <t>Item #</t>
  </si>
  <si>
    <t>Objective</t>
  </si>
  <si>
    <t>Thriving</t>
  </si>
  <si>
    <t>High Performing</t>
  </si>
  <si>
    <t>Points Awarded</t>
  </si>
  <si>
    <t>Primary Objectives</t>
  </si>
  <si>
    <r>
      <rPr>
        <b/>
        <sz val="8"/>
        <color rgb="FF000000"/>
        <rFont val="Times New Roman"/>
        <family val="1"/>
      </rPr>
      <t xml:space="preserve">Unit Elections: </t>
    </r>
    <r>
      <rPr>
        <sz val="8"/>
        <color rgb="FF000000"/>
        <rFont val="Times New Roman"/>
        <family val="1"/>
      </rPr>
      <t xml:space="preserve"> Conduct in-person unit elections in all troops, crews, and ships</t>
    </r>
  </si>
  <si>
    <t>Complete unit elections in 90% of troops, crews, and ships.</t>
  </si>
  <si>
    <r>
      <rPr>
        <b/>
        <sz val="8"/>
        <color rgb="FF000000"/>
        <rFont val="Times New Roman"/>
        <family val="1"/>
      </rPr>
      <t>Induction Rate:</t>
    </r>
    <r>
      <rPr>
        <sz val="8"/>
        <color rgb="FF000000"/>
        <rFont val="Times New Roman"/>
        <family val="1"/>
      </rPr>
      <t xml:space="preserve"> Induct youth Ordeal candidates</t>
    </r>
  </si>
  <si>
    <t>Induct at least 60% of youth* Ordeal candidates.</t>
  </si>
  <si>
    <t>Induct at least 90% of youth* Ordeal candidates.</t>
  </si>
  <si>
    <r>
      <rPr>
        <b/>
        <sz val="8"/>
        <color rgb="FF000000"/>
        <rFont val="Times New Roman"/>
        <family val="1"/>
      </rPr>
      <t xml:space="preserve">Activation: </t>
    </r>
    <r>
      <rPr>
        <sz val="8"/>
        <color rgb="FF000000"/>
        <rFont val="Times New Roman"/>
        <family val="1"/>
      </rPr>
      <t>Have newly inducted members attend an event within 6 months of completing Ordeal.</t>
    </r>
    <r>
      <rPr>
        <b/>
        <sz val="8"/>
        <color rgb="FF000000"/>
        <rFont val="Times New Roman"/>
        <family val="1"/>
      </rPr>
      <t xml:space="preserve"> </t>
    </r>
    <r>
      <rPr>
        <sz val="8"/>
        <color rgb="FF000000"/>
        <rFont val="Times New Roman"/>
        <family val="1"/>
      </rPr>
      <t>Chapter events can count towards activation, if an event report is submitted.</t>
    </r>
  </si>
  <si>
    <t>Achieve 20% activation of youth* members.</t>
  </si>
  <si>
    <t>Achieve 50% activation of youth* members.</t>
  </si>
  <si>
    <r>
      <rPr>
        <b/>
        <sz val="8"/>
        <color rgb="FF000000"/>
        <rFont val="Times New Roman"/>
        <family val="1"/>
      </rPr>
      <t xml:space="preserve">Membership Retention: </t>
    </r>
    <r>
      <rPr>
        <sz val="8"/>
        <color rgb="FF000000"/>
        <rFont val="Times New Roman"/>
        <family val="1"/>
      </rPr>
      <t xml:space="preserve"> Improve retention rate of chapter members.</t>
    </r>
  </si>
  <si>
    <r>
      <rPr>
        <b/>
        <sz val="8"/>
        <color rgb="FF000000"/>
        <rFont val="Times New Roman"/>
        <family val="1"/>
      </rPr>
      <t xml:space="preserve">Membership Growth: </t>
    </r>
    <r>
      <rPr>
        <sz val="8"/>
        <color rgb="FF000000"/>
        <rFont val="Times New Roman"/>
        <family val="1"/>
      </rPr>
      <t xml:space="preserve"> Experience positive membership growth in the chapter over the previous year.                                                    </t>
    </r>
  </si>
  <si>
    <t>Grow youth* membership by at least more 1 member over last year.</t>
  </si>
  <si>
    <t>Secondary Objectives</t>
  </si>
  <si>
    <r>
      <rPr>
        <b/>
        <sz val="8"/>
        <color rgb="FF000000"/>
        <rFont val="Times New Roman"/>
        <family val="1"/>
      </rPr>
      <t xml:space="preserve">Lodge Event Participation: </t>
    </r>
    <r>
      <rPr>
        <sz val="8"/>
        <color rgb="FF000000"/>
        <rFont val="Times New Roman"/>
        <family val="1"/>
      </rPr>
      <t>Improve lodge membership participation at full lodge events.</t>
    </r>
  </si>
  <si>
    <r>
      <rPr>
        <b/>
        <sz val="8"/>
        <color rgb="FF000000"/>
        <rFont val="Times New Roman"/>
        <family val="1"/>
      </rPr>
      <t xml:space="preserve">Chapter Event Participation: </t>
    </r>
    <r>
      <rPr>
        <sz val="8"/>
        <color rgb="FF000000"/>
        <rFont val="Times New Roman"/>
        <family val="1"/>
      </rPr>
      <t>Improve participation at chapter-wide events (do not include chapter meetings)</t>
    </r>
  </si>
  <si>
    <t>Average at least 10% of chapter membership at all chapter-wide events.</t>
  </si>
  <si>
    <t>Average at least 30% of chapter membership at all chapter-wide events.</t>
  </si>
  <si>
    <r>
      <rPr>
        <b/>
        <sz val="8"/>
        <color rgb="FF000000"/>
        <rFont val="Times New Roman"/>
        <family val="1"/>
      </rPr>
      <t xml:space="preserve">Brotherhood Completion: </t>
    </r>
    <r>
      <rPr>
        <sz val="8"/>
        <color rgb="FF000000"/>
        <rFont val="Times New Roman"/>
        <family val="1"/>
      </rPr>
      <t xml:space="preserve"> Convert eligible Ordeal members to Brotherhood. </t>
    </r>
  </si>
  <si>
    <t>Convert at least 30% of eligible youth* Ordeal members.</t>
  </si>
  <si>
    <r>
      <rPr>
        <b/>
        <sz val="8"/>
        <color rgb="FF000000"/>
        <rFont val="Times New Roman"/>
        <family val="1"/>
      </rPr>
      <t xml:space="preserve">Service Projects: </t>
    </r>
    <r>
      <rPr>
        <sz val="8"/>
        <color rgb="FF000000"/>
        <rFont val="Times New Roman"/>
        <family val="1"/>
      </rPr>
      <t>Complete  approved service project(s) on council property or in the community.  (Hours can include administration, cook crew, ceremonies  and health &amp; safety.)</t>
    </r>
  </si>
  <si>
    <t>NCAC (082)</t>
  </si>
  <si>
    <r>
      <rPr>
        <b/>
        <sz val="8"/>
        <color rgb="FF000000"/>
        <rFont val="Times New Roman"/>
        <family val="1"/>
      </rPr>
      <t>Training:</t>
    </r>
    <r>
      <rPr>
        <sz val="8"/>
        <color rgb="FF000000"/>
        <rFont val="Times New Roman"/>
        <family val="1"/>
      </rPr>
      <t xml:space="preserve"> Attend trainings with qualified instructors using current materials.</t>
    </r>
  </si>
  <si>
    <t>Train at least 3% of Chapter members.</t>
  </si>
  <si>
    <r>
      <rPr>
        <b/>
        <sz val="8"/>
        <color rgb="FF000000"/>
        <rFont val="Times New Roman"/>
        <family val="1"/>
      </rPr>
      <t>Chapter Communications:</t>
    </r>
    <r>
      <rPr>
        <sz val="8"/>
        <color rgb="FF000000"/>
        <rFont val="Times New Roman"/>
        <family val="1"/>
      </rPr>
      <t xml:space="preserve">  Support active communications within the chapter and lodge.</t>
    </r>
  </si>
  <si>
    <t>Have a written annual plan and calendar, and submit it to the Area Chief for approval.</t>
  </si>
  <si>
    <t>Submit a Chapter article to the Shark's Tooth committee on time for at least two editions of the Shark's Tooth.</t>
  </si>
  <si>
    <t>At least one youth member attends GOAT.</t>
  </si>
  <si>
    <t>Reporting</t>
  </si>
  <si>
    <r>
      <rPr>
        <b/>
        <sz val="8"/>
        <color rgb="FF000000"/>
        <rFont val="Times New Roman"/>
        <family val="1"/>
      </rPr>
      <t xml:space="preserve">Fiscal Management: </t>
    </r>
    <r>
      <rPr>
        <sz val="8"/>
        <color rgb="FF000000"/>
        <rFont val="Times New Roman"/>
        <family val="1"/>
      </rPr>
      <t xml:space="preserve"> Submit timely event budget closeouts to the lodge finance committee.                                            </t>
    </r>
    <r>
      <rPr>
        <i/>
        <sz val="8"/>
        <color rgb="FF000000"/>
        <rFont val="Times New Roman"/>
        <family val="1"/>
      </rPr>
      <t xml:space="preserve">      </t>
    </r>
    <r>
      <rPr>
        <b/>
        <i/>
        <sz val="8"/>
        <color rgb="FF000000"/>
        <rFont val="Times New Roman"/>
        <family val="1"/>
      </rPr>
      <t>*REQUIRED TO ACHIEVE AN AWARD</t>
    </r>
  </si>
  <si>
    <t>Submit event budget closeouts less than 60 days after the completion of the event; Submit an annual chapter budget to the Area Chief by April 19 for approval.</t>
  </si>
  <si>
    <t>Submit event budget closeouts less than 30 days after the completion of the event; provide quarterly annual budget updates to the Area Chief.</t>
  </si>
  <si>
    <r>
      <rPr>
        <b/>
        <sz val="8"/>
        <color rgb="FF000000"/>
        <rFont val="Times New Roman"/>
        <family val="1"/>
      </rPr>
      <t xml:space="preserve">LodgeMaster Reports: </t>
    </r>
    <r>
      <rPr>
        <sz val="8"/>
        <color rgb="FF000000"/>
        <rFont val="Times New Roman"/>
        <family val="1"/>
      </rPr>
      <t xml:space="preserve"> Submit timely reports of chapter events and service hours to the lodge membership committee.</t>
    </r>
  </si>
  <si>
    <t>Submit event and service hours report less than 60 days after the completion of the event; submit all unit election reports by June 15.</t>
  </si>
  <si>
    <t xml:space="preserve">Submit event and service hours report less than 45 days after the completion of the event; Submit unit elections reports less than 30 days after the completion of the election. </t>
  </si>
  <si>
    <t>Award level Achieved:</t>
  </si>
  <si>
    <t>Total Points Achieved:</t>
  </si>
  <si>
    <t>Primary Objective Points Achieved:</t>
  </si>
  <si>
    <t>2022 Chapter Performance Measurement Program</t>
  </si>
  <si>
    <t>Year  December 1, 2021 to December 1, 2022</t>
  </si>
  <si>
    <t>Deadline is  December 1, 2022</t>
  </si>
  <si>
    <t xml:space="preserve">Achieve 40% retention of youth* members. </t>
  </si>
  <si>
    <t xml:space="preserve">Achieve 65% retention of youth* members. </t>
  </si>
  <si>
    <t xml:space="preserve">Grow youth* membership by at least 4% over last year. </t>
  </si>
  <si>
    <t>Average at least 7% of chapter membership at all lodge-wide events.</t>
  </si>
  <si>
    <t>Average at least 15% of chapter membership at all lodge-wide events.</t>
  </si>
  <si>
    <t>Convert at least 50% of eligible youth* Ordeal members.</t>
  </si>
  <si>
    <t>Complete project(s) equal to at least 4 hours of service per chapter member.</t>
  </si>
  <si>
    <t>Complete project(s) equal to at least 10 hours of service per chapter member.</t>
  </si>
  <si>
    <t>Train at least 10% of Chapter youth members.</t>
  </si>
  <si>
    <r>
      <rPr>
        <b/>
        <sz val="8"/>
        <rFont val="Times New Roman"/>
        <family val="1"/>
      </rPr>
      <t>Unit Dues Renewal:</t>
    </r>
    <r>
      <rPr>
        <sz val="8"/>
        <rFont val="Times New Roman"/>
        <family val="1"/>
      </rPr>
      <t xml:space="preserve"> Encourage units to pay for members dues in bulk for the following dues year during recharter season.</t>
    </r>
  </si>
  <si>
    <t>Have at least 10% of all units pay dues for there members during recharter season.</t>
  </si>
  <si>
    <t>Have at least 20% of all units pay dues for there members during recharter season.</t>
  </si>
  <si>
    <t>Attend 3 unit meetings for separate units and present on district, council, national camping programs.</t>
  </si>
  <si>
    <t>Attend 6 unit meetings for separate units and present on district, council, national camping programs.</t>
  </si>
  <si>
    <r>
      <rPr>
        <b/>
        <sz val="8"/>
        <rFont val="Times New Roman"/>
        <family val="1"/>
      </rPr>
      <t xml:space="preserve">Camping Promotions: </t>
    </r>
    <r>
      <rPr>
        <sz val="8"/>
        <rFont val="Times New Roman"/>
        <family val="1"/>
      </rPr>
      <t>Encourage camping and develop a relationship with units by attending troop meetings in the Fall.</t>
    </r>
  </si>
  <si>
    <r>
      <t xml:space="preserve">District/Council Camping Support: </t>
    </r>
    <r>
      <rPr>
        <sz val="8"/>
        <color rgb="FF000000"/>
        <rFont val="Times New Roman"/>
        <family val="1"/>
      </rPr>
      <t>Conduct camp promotions for troops and teams in your district.</t>
    </r>
  </si>
  <si>
    <r>
      <t xml:space="preserve">Appoint a chapter Camp Promotion Chair. Contact ALL troops, crews, and teams in the district (OAUR &amp; unit Key 3). Conduct camp promotions for 100% of </t>
    </r>
    <r>
      <rPr>
        <u/>
        <sz val="8"/>
        <color rgb="FF000000"/>
        <rFont val="Times New Roman"/>
        <family val="1"/>
      </rPr>
      <t>requesting</t>
    </r>
    <r>
      <rPr>
        <sz val="8"/>
        <color rgb="FF000000"/>
        <rFont val="Times New Roman"/>
        <family val="1"/>
      </rPr>
      <t xml:space="preserve"> units. </t>
    </r>
  </si>
  <si>
    <r>
      <t xml:space="preserve"> - </t>
    </r>
    <r>
      <rPr>
        <b/>
        <sz val="11"/>
        <color rgb="FF000000"/>
        <rFont val="Times New Roman"/>
        <family val="1"/>
      </rPr>
      <t>High Performing</t>
    </r>
    <r>
      <rPr>
        <sz val="11"/>
        <color rgb="FF000000"/>
        <rFont val="Times New Roman"/>
        <family val="1"/>
      </rPr>
      <t xml:space="preserve"> = at least 32 grand total points, at least 12 points earned in the primary objectives, a minimum of thriving level completed for item #15</t>
    </r>
  </si>
  <si>
    <r>
      <t xml:space="preserve">    - Thriving</t>
    </r>
    <r>
      <rPr>
        <sz val="11"/>
        <color rgb="FF000000"/>
        <rFont val="Times New Roman"/>
        <family val="1"/>
      </rPr>
      <t xml:space="preserve"> = at least 20 grand total points, at least 8 points earned in the primary objectives, a minimum of thriving level completed for item #15</t>
    </r>
  </si>
  <si>
    <r>
      <t xml:space="preserve">Contact ALL troops, crews, and ships in the district; Complete elections for 100% of </t>
    </r>
    <r>
      <rPr>
        <u/>
        <sz val="8"/>
        <color rgb="FF000000"/>
        <rFont val="Times New Roman"/>
        <family val="1"/>
      </rPr>
      <t>requesting</t>
    </r>
    <r>
      <rPr>
        <sz val="8"/>
        <color rgb="FF000000"/>
        <rFont val="Times New Roman"/>
        <family val="1"/>
      </rPr>
      <t xml:space="preserve"> units and at least 50% of all units.</t>
    </r>
  </si>
  <si>
    <t>Updated: 8/25/2022</t>
  </si>
  <si>
    <t>Chain Bridge</t>
  </si>
  <si>
    <t>Colonial</t>
  </si>
  <si>
    <t>Aquia</t>
  </si>
  <si>
    <t>Francis Scott Key</t>
  </si>
  <si>
    <t>George Mason</t>
  </si>
  <si>
    <t>Mattaponi</t>
  </si>
  <si>
    <t>Old Dominion</t>
  </si>
  <si>
    <t>Patriot</t>
  </si>
  <si>
    <t>Piedmont</t>
  </si>
  <si>
    <t>Patuxent</t>
  </si>
  <si>
    <t>Powhaten</t>
  </si>
  <si>
    <t>Prince William</t>
  </si>
  <si>
    <t>Seneca</t>
  </si>
  <si>
    <t>Sully</t>
  </si>
  <si>
    <t>U.S.Virgin Islands</t>
  </si>
  <si>
    <t>White Oak</t>
  </si>
  <si>
    <t>Western Shore</t>
  </si>
  <si>
    <t>Washington DC</t>
  </si>
  <si>
    <t>Goose Creek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</si>
</sst>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rgb="FF000000"/>
      <name val="Arial"/>
    </font>
    <font>
      <b/>
      <sz val="13"/>
      <color rgb="FF000000"/>
      <name val="Times New Roman"/>
      <family val="1"/>
    </font>
    <font>
      <b/>
      <i/>
      <sz val="11"/>
      <color rgb="FF000000"/>
      <name val="Times New Roman"/>
      <family val="1"/>
    </font>
    <font>
      <sz val="10"/>
      <color rgb="FF000000"/>
      <name val="Times New Roman"/>
      <family val="1"/>
    </font>
    <font>
      <b/>
      <sz val="10"/>
      <color rgb="FF000000"/>
      <name val="Times New Roman"/>
      <family val="1"/>
    </font>
    <font>
      <sz val="10"/>
      <color rgb="FFFFFFFF"/>
      <name val="Times New Roman"/>
      <family val="1"/>
    </font>
    <font>
      <sz val="11"/>
      <color rgb="FF000000"/>
      <name val="Times New Roman"/>
      <family val="1"/>
    </font>
    <font>
      <b/>
      <sz val="12"/>
      <color rgb="FF000000"/>
      <name val="Times New Roman"/>
      <family val="1"/>
    </font>
    <font>
      <sz val="11"/>
      <name val="Arial"/>
      <family val="2"/>
    </font>
    <font>
      <b/>
      <sz val="11"/>
      <color rgb="FF000000"/>
      <name val="Times New Roman"/>
      <family val="1"/>
    </font>
    <font>
      <b/>
      <sz val="14"/>
      <color rgb="FF000000"/>
      <name val="Calibri"/>
      <family val="2"/>
    </font>
    <font>
      <b/>
      <i/>
      <sz val="9"/>
      <color rgb="FF000000"/>
      <name val="Calibri"/>
      <family val="2"/>
    </font>
    <font>
      <i/>
      <sz val="9"/>
      <color rgb="FF000000"/>
      <name val="Calibri"/>
      <family val="2"/>
    </font>
    <font>
      <sz val="11"/>
      <color rgb="FF000000"/>
      <name val="Calibri"/>
      <family val="2"/>
    </font>
    <font>
      <i/>
      <sz val="12"/>
      <color rgb="FF000000"/>
      <name val="Calibri"/>
      <family val="2"/>
    </font>
    <font>
      <b/>
      <sz val="8"/>
      <color rgb="FF000000"/>
      <name val="Times New Roman"/>
      <family val="1"/>
    </font>
    <font>
      <sz val="8"/>
      <color rgb="FF000000"/>
      <name val="Calibri"/>
      <family val="2"/>
    </font>
    <font>
      <i/>
      <sz val="10"/>
      <color rgb="FFFFFFFF"/>
      <name val="Times New Roman"/>
      <family val="1"/>
    </font>
    <font>
      <sz val="8"/>
      <color rgb="FF000000"/>
      <name val="Times New Roman"/>
      <family val="1"/>
    </font>
    <font>
      <b/>
      <sz val="14"/>
      <color rgb="FF000000"/>
      <name val="Times New Roman"/>
      <family val="1"/>
    </font>
    <font>
      <sz val="10"/>
      <color rgb="FF000000"/>
      <name val="Arial"/>
      <family val="2"/>
    </font>
    <font>
      <i/>
      <sz val="10"/>
      <color rgb="FFFFFF00"/>
      <name val="Times New Roman"/>
      <family val="1"/>
    </font>
    <font>
      <b/>
      <i/>
      <sz val="14"/>
      <color rgb="FF000000"/>
      <name val="Times New Roman"/>
      <family val="1"/>
    </font>
    <font>
      <b/>
      <i/>
      <sz val="10"/>
      <color rgb="FF000000"/>
      <name val="Times New Roman"/>
      <family val="1"/>
    </font>
    <font>
      <u/>
      <sz val="8"/>
      <color rgb="FF000000"/>
      <name val="Times New Roman"/>
      <family val="1"/>
    </font>
    <font>
      <i/>
      <sz val="8"/>
      <color rgb="FF000000"/>
      <name val="Times New Roman"/>
      <family val="1"/>
    </font>
    <font>
      <b/>
      <i/>
      <sz val="8"/>
      <color rgb="FF000000"/>
      <name val="Times New Roman"/>
      <family val="1"/>
    </font>
    <font>
      <sz val="8"/>
      <name val="Times New Roman"/>
      <family val="1"/>
    </font>
    <font>
      <b/>
      <sz val="8"/>
      <name val="Times New Roman"/>
      <family val="1"/>
    </font>
    <font>
      <sz val="8"/>
      <color rgb="FF000000"/>
      <name val="Tahoma"/>
      <family val="2"/>
    </font>
    <font>
      <sz val="11"/>
      <name val="Calibri"/>
      <family val="2"/>
    </font>
    <font>
      <sz val="11"/>
      <name val="Times New Roman"/>
      <family val="1"/>
    </font>
    <font>
      <sz val="8"/>
      <color theme="1"/>
      <name val="Times New Roman"/>
      <family val="1"/>
    </font>
    <font>
      <sz val="10"/>
      <name val="Times New Roman"/>
      <family val="1"/>
    </font>
    <font>
      <sz val="10"/>
      <color theme="1"/>
      <name val="Times New Roman"/>
      <family val="1"/>
    </font>
  </fonts>
  <fills count="7">
    <fill>
      <patternFill patternType="none"/>
    </fill>
    <fill>
      <patternFill patternType="gray125"/>
    </fill>
    <fill>
      <patternFill patternType="solid">
        <fgColor rgb="FFFFFF00"/>
        <bgColor rgb="FFFFFF00"/>
      </patternFill>
    </fill>
    <fill>
      <patternFill patternType="solid">
        <fgColor rgb="FF92D050"/>
        <bgColor rgb="FF92D050"/>
      </patternFill>
    </fill>
    <fill>
      <patternFill patternType="solid">
        <fgColor rgb="FF000090"/>
        <bgColor rgb="FF000090"/>
      </patternFill>
    </fill>
    <fill>
      <patternFill patternType="solid">
        <fgColor rgb="FFFFFFFF"/>
        <bgColor rgb="FFFFFFFF"/>
      </patternFill>
    </fill>
    <fill>
      <patternFill patternType="solid">
        <fgColor rgb="FFFFFF00"/>
        <bgColor indexed="64"/>
      </patternFill>
    </fill>
  </fills>
  <borders count="40">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right/>
      <top/>
      <bottom/>
      <diagonal/>
    </border>
    <border>
      <left/>
      <right/>
      <top/>
      <bottom/>
      <diagonal/>
    </border>
    <border>
      <left/>
      <right style="thin">
        <color rgb="FF000000"/>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top/>
      <bottom style="medium">
        <color rgb="FF000000"/>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
    <xf numFmtId="0" fontId="0" fillId="0" borderId="0"/>
  </cellStyleXfs>
  <cellXfs count="162">
    <xf numFmtId="0" fontId="0" fillId="0" borderId="0" xfId="0" applyFont="1" applyAlignment="1"/>
    <xf numFmtId="0" fontId="2" fillId="0" borderId="0" xfId="0" applyFont="1" applyAlignment="1">
      <alignment horizontal="center"/>
    </xf>
    <xf numFmtId="0" fontId="3" fillId="0" borderId="0" xfId="0" applyFont="1"/>
    <xf numFmtId="0" fontId="3" fillId="0" borderId="0" xfId="0" applyFont="1" applyAlignment="1">
      <alignment horizontal="right" vertical="center"/>
    </xf>
    <xf numFmtId="0" fontId="4" fillId="0" borderId="1" xfId="0" applyFont="1" applyBorder="1" applyAlignment="1">
      <alignment horizontal="center" shrinkToFit="1"/>
    </xf>
    <xf numFmtId="0" fontId="3" fillId="0" borderId="0" xfId="0" applyFont="1" applyAlignment="1">
      <alignment horizontal="right"/>
    </xf>
    <xf numFmtId="0" fontId="4" fillId="0" borderId="1" xfId="0" applyFont="1" applyBorder="1" applyAlignment="1">
      <alignment horizontal="center" vertical="center" shrinkToFit="1"/>
    </xf>
    <xf numFmtId="0" fontId="5" fillId="0" borderId="0" xfId="0" applyFont="1"/>
    <xf numFmtId="0" fontId="7"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applyAlignment="1">
      <alignment horizontal="center" vertical="top"/>
    </xf>
    <xf numFmtId="0" fontId="3" fillId="2" borderId="5" xfId="0" applyFont="1" applyFill="1" applyBorder="1"/>
    <xf numFmtId="0" fontId="3" fillId="2" borderId="14" xfId="0" applyFont="1" applyFill="1" applyBorder="1"/>
    <xf numFmtId="0" fontId="12" fillId="0" borderId="0" xfId="0" applyFont="1"/>
    <xf numFmtId="0" fontId="13" fillId="3" borderId="23" xfId="0" applyFont="1" applyFill="1" applyBorder="1"/>
    <xf numFmtId="0" fontId="14" fillId="0" borderId="0" xfId="0" applyFont="1"/>
    <xf numFmtId="0" fontId="13" fillId="0" borderId="0" xfId="0" applyFont="1"/>
    <xf numFmtId="0" fontId="20" fillId="3" borderId="23" xfId="0" applyFont="1" applyFill="1" applyBorder="1"/>
    <xf numFmtId="0" fontId="3" fillId="0" borderId="28" xfId="0" applyFont="1" applyBorder="1" applyAlignment="1">
      <alignment horizontal="center" vertical="center"/>
    </xf>
    <xf numFmtId="0" fontId="13" fillId="0" borderId="24" xfId="0" applyFont="1" applyBorder="1"/>
    <xf numFmtId="0" fontId="4" fillId="0" borderId="0" xfId="0" applyFont="1" applyAlignment="1">
      <alignment horizontal="center"/>
    </xf>
    <xf numFmtId="0" fontId="3" fillId="0" borderId="0" xfId="0" applyFont="1" applyAlignment="1">
      <alignment horizontal="center" vertical="center"/>
    </xf>
    <xf numFmtId="0" fontId="13" fillId="0" borderId="0" xfId="0" applyFont="1" applyAlignment="1">
      <alignment vertical="center"/>
    </xf>
    <xf numFmtId="0" fontId="15"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18" fillId="5" borderId="25" xfId="0" applyFont="1" applyFill="1" applyBorder="1" applyAlignment="1">
      <alignment horizontal="center" vertical="center" wrapText="1"/>
    </xf>
    <xf numFmtId="0" fontId="0" fillId="0" borderId="0" xfId="0" applyFont="1" applyAlignment="1"/>
    <xf numFmtId="0" fontId="3" fillId="0" borderId="29" xfId="0" applyFont="1" applyBorder="1" applyAlignment="1">
      <alignment vertical="center"/>
    </xf>
    <xf numFmtId="0" fontId="18" fillId="0" borderId="38" xfId="0" applyFont="1" applyBorder="1" applyAlignment="1">
      <alignment vertical="center" wrapText="1"/>
    </xf>
    <xf numFmtId="0" fontId="6" fillId="0" borderId="38" xfId="0" applyFont="1" applyBorder="1" applyAlignment="1">
      <alignment vertical="center" wrapText="1"/>
    </xf>
    <xf numFmtId="0" fontId="3" fillId="0" borderId="38" xfId="0" applyFont="1" applyBorder="1" applyAlignment="1">
      <alignment vertical="center"/>
    </xf>
    <xf numFmtId="0" fontId="13" fillId="0" borderId="38" xfId="0" applyFont="1" applyBorder="1" applyAlignment="1">
      <alignment vertical="center"/>
    </xf>
    <xf numFmtId="0" fontId="15" fillId="0" borderId="38" xfId="0" applyFont="1" applyBorder="1" applyAlignment="1">
      <alignment vertical="center" wrapText="1"/>
    </xf>
    <xf numFmtId="0" fontId="15" fillId="0" borderId="38" xfId="0" applyFont="1" applyBorder="1" applyAlignment="1">
      <alignment horizontal="center" vertical="center" wrapText="1"/>
    </xf>
    <xf numFmtId="0" fontId="3" fillId="0" borderId="38" xfId="0" applyFont="1" applyBorder="1" applyAlignment="1">
      <alignment horizontal="center" vertical="center" wrapText="1"/>
    </xf>
    <xf numFmtId="0" fontId="0" fillId="0" borderId="0" xfId="0" applyFont="1" applyAlignment="1"/>
    <xf numFmtId="0" fontId="13" fillId="0" borderId="38" xfId="0" applyFont="1" applyBorder="1" applyAlignment="1">
      <alignment horizontal="center" vertical="center"/>
    </xf>
    <xf numFmtId="0" fontId="15" fillId="0" borderId="38" xfId="0" applyFont="1" applyBorder="1" applyAlignment="1">
      <alignment horizontal="center" vertical="top" wrapText="1"/>
    </xf>
    <xf numFmtId="0" fontId="3" fillId="0" borderId="38" xfId="0" applyFont="1" applyBorder="1" applyAlignment="1">
      <alignment horizontal="center" vertical="center"/>
    </xf>
    <xf numFmtId="0" fontId="18" fillId="0" borderId="0" xfId="0" applyFont="1" applyAlignment="1">
      <alignment horizontal="center" vertical="top" wrapText="1"/>
    </xf>
    <xf numFmtId="0" fontId="13" fillId="0" borderId="0" xfId="0" applyFont="1" applyAlignment="1">
      <alignment horizontal="center" vertical="center"/>
    </xf>
    <xf numFmtId="0" fontId="15" fillId="0" borderId="0" xfId="0" applyFont="1" applyAlignment="1">
      <alignment horizontal="center" vertical="top" wrapText="1"/>
    </xf>
    <xf numFmtId="0" fontId="0" fillId="0" borderId="0" xfId="0" applyFont="1" applyAlignment="1"/>
    <xf numFmtId="0" fontId="15" fillId="0" borderId="37" xfId="0" applyFont="1" applyBorder="1" applyAlignment="1">
      <alignment horizontal="center" vertical="center"/>
    </xf>
    <xf numFmtId="0" fontId="16" fillId="0" borderId="37" xfId="0" applyFont="1" applyBorder="1" applyAlignment="1">
      <alignment horizontal="center"/>
    </xf>
    <xf numFmtId="0" fontId="11" fillId="0" borderId="37" xfId="0" applyFont="1" applyBorder="1"/>
    <xf numFmtId="0" fontId="12" fillId="0" borderId="37" xfId="0" applyFont="1" applyBorder="1"/>
    <xf numFmtId="0" fontId="6" fillId="0" borderId="27" xfId="0" applyFont="1" applyBorder="1" applyAlignment="1">
      <alignment horizontal="center" vertical="center"/>
    </xf>
    <xf numFmtId="0" fontId="15" fillId="0" borderId="27" xfId="0" applyFont="1" applyBorder="1" applyAlignment="1">
      <alignment horizontal="left" vertical="center" wrapText="1"/>
    </xf>
    <xf numFmtId="0" fontId="5" fillId="4" borderId="38" xfId="0" applyFont="1" applyFill="1" applyBorder="1" applyAlignment="1">
      <alignment vertical="center" wrapText="1"/>
    </xf>
    <xf numFmtId="0" fontId="5" fillId="4" borderId="38" xfId="0" applyFont="1" applyFill="1" applyBorder="1" applyAlignment="1">
      <alignment horizontal="center" vertical="center" wrapText="1"/>
    </xf>
    <xf numFmtId="0" fontId="5" fillId="0" borderId="38" xfId="0" applyFont="1" applyBorder="1" applyAlignment="1">
      <alignment vertical="center" wrapText="1"/>
    </xf>
    <xf numFmtId="0" fontId="5" fillId="0" borderId="38" xfId="0" applyFont="1" applyBorder="1" applyAlignment="1">
      <alignment horizontal="center" vertical="center" wrapText="1"/>
    </xf>
    <xf numFmtId="0" fontId="13" fillId="0" borderId="38" xfId="0" applyFont="1" applyBorder="1"/>
    <xf numFmtId="0" fontId="3" fillId="4" borderId="38" xfId="0" applyFont="1" applyFill="1" applyBorder="1" applyAlignment="1">
      <alignment horizontal="center" vertical="center"/>
    </xf>
    <xf numFmtId="0" fontId="17" fillId="4" borderId="38" xfId="0" applyFont="1" applyFill="1" applyBorder="1" applyAlignment="1">
      <alignment horizontal="center" vertical="center"/>
    </xf>
    <xf numFmtId="0" fontId="3" fillId="0" borderId="38" xfId="0" applyFont="1" applyBorder="1" applyAlignment="1">
      <alignment vertical="center" wrapText="1"/>
    </xf>
    <xf numFmtId="0" fontId="21" fillId="4" borderId="38" xfId="0" applyFont="1" applyFill="1" applyBorder="1" applyAlignment="1">
      <alignment horizontal="center" vertical="center"/>
    </xf>
    <xf numFmtId="0" fontId="3" fillId="4" borderId="38" xfId="0" applyFont="1" applyFill="1" applyBorder="1" applyAlignment="1">
      <alignment vertical="center"/>
    </xf>
    <xf numFmtId="0" fontId="4" fillId="0" borderId="1" xfId="0" applyFont="1" applyBorder="1" applyAlignment="1" applyProtection="1">
      <alignment horizontal="center" shrinkToFit="1"/>
      <protection locked="0"/>
    </xf>
    <xf numFmtId="0" fontId="0" fillId="0" borderId="0" xfId="0" applyFont="1" applyAlignment="1" applyProtection="1">
      <protection locked="0"/>
    </xf>
    <xf numFmtId="0" fontId="3" fillId="0" borderId="0" xfId="0" applyFont="1" applyProtection="1">
      <protection locked="0"/>
    </xf>
    <xf numFmtId="0" fontId="5" fillId="0" borderId="0" xfId="0" applyFont="1" applyProtection="1">
      <protection locked="0"/>
    </xf>
    <xf numFmtId="0" fontId="3" fillId="0" borderId="38" xfId="0" applyFont="1" applyBorder="1" applyAlignment="1" applyProtection="1">
      <alignment horizontal="center" vertical="center"/>
      <protection locked="0"/>
    </xf>
    <xf numFmtId="0" fontId="19" fillId="0" borderId="38"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0" fillId="0" borderId="0" xfId="0" applyFont="1" applyAlignment="1" applyProtection="1"/>
    <xf numFmtId="0" fontId="0" fillId="0" borderId="0" xfId="0" applyFont="1" applyAlignment="1"/>
    <xf numFmtId="0" fontId="0" fillId="0" borderId="0" xfId="0" applyFont="1" applyAlignment="1"/>
    <xf numFmtId="0" fontId="8" fillId="0" borderId="38" xfId="0" applyFont="1" applyBorder="1" applyAlignment="1" applyProtection="1">
      <protection locked="0"/>
    </xf>
    <xf numFmtId="0" fontId="0" fillId="0" borderId="38" xfId="0" applyBorder="1" applyAlignment="1">
      <alignment horizontal="center" vertical="center"/>
    </xf>
    <xf numFmtId="0" fontId="27" fillId="0" borderId="38" xfId="0" applyFont="1" applyBorder="1" applyAlignment="1" applyProtection="1">
      <alignment vertical="center" wrapText="1"/>
      <protection hidden="1"/>
    </xf>
    <xf numFmtId="0" fontId="31" fillId="0" borderId="38" xfId="0" applyFont="1" applyBorder="1" applyAlignment="1" applyProtection="1">
      <alignment vertical="center" wrapText="1"/>
      <protection hidden="1"/>
    </xf>
    <xf numFmtId="0" fontId="32" fillId="0" borderId="38" xfId="0" applyFont="1" applyBorder="1" applyAlignment="1" applyProtection="1">
      <alignment horizontal="center" vertical="center" wrapText="1"/>
      <protection locked="0" hidden="1"/>
    </xf>
    <xf numFmtId="0" fontId="33" fillId="0" borderId="39" xfId="0" applyFont="1" applyBorder="1" applyAlignment="1" applyProtection="1">
      <alignment horizontal="center" vertical="center"/>
      <protection hidden="1"/>
    </xf>
    <xf numFmtId="0" fontId="34" fillId="0" borderId="38" xfId="0" applyFont="1" applyBorder="1" applyAlignment="1">
      <alignment vertical="center"/>
    </xf>
    <xf numFmtId="0" fontId="13" fillId="0" borderId="38" xfId="0" applyFont="1" applyFill="1" applyBorder="1" applyAlignment="1">
      <alignment horizontal="center" vertical="center"/>
    </xf>
    <xf numFmtId="0" fontId="18" fillId="0" borderId="38" xfId="0" applyFont="1" applyFill="1" applyBorder="1" applyAlignment="1">
      <alignment horizontal="center" vertical="center"/>
    </xf>
    <xf numFmtId="0" fontId="0" fillId="0" borderId="38" xfId="0" applyFill="1" applyBorder="1" applyAlignment="1">
      <alignment horizontal="center" vertical="center"/>
    </xf>
    <xf numFmtId="0" fontId="27" fillId="0" borderId="38" xfId="0" applyFont="1" applyFill="1" applyBorder="1" applyAlignment="1" applyProtection="1">
      <alignment vertical="center" wrapText="1"/>
      <protection hidden="1"/>
    </xf>
    <xf numFmtId="0" fontId="31" fillId="0" borderId="38" xfId="0" applyFont="1" applyFill="1" applyBorder="1" applyAlignment="1" applyProtection="1">
      <alignment vertical="center" wrapText="1"/>
      <protection hidden="1"/>
    </xf>
    <xf numFmtId="0" fontId="32" fillId="0" borderId="38" xfId="0" applyFont="1" applyFill="1" applyBorder="1" applyAlignment="1" applyProtection="1">
      <alignment horizontal="center" vertical="center" wrapText="1"/>
      <protection locked="0" hidden="1"/>
    </xf>
    <xf numFmtId="0" fontId="34" fillId="0" borderId="38" xfId="0" applyFont="1" applyFill="1" applyBorder="1" applyAlignment="1">
      <alignment vertical="center"/>
    </xf>
    <xf numFmtId="0" fontId="30" fillId="0" borderId="38" xfId="0" applyFont="1" applyFill="1" applyBorder="1" applyAlignment="1">
      <alignment horizontal="center" vertical="center"/>
    </xf>
    <xf numFmtId="0" fontId="18" fillId="0" borderId="38" xfId="0" applyFont="1" applyBorder="1" applyAlignment="1" applyProtection="1">
      <alignment horizontal="center" vertical="top" wrapText="1"/>
      <protection locked="0"/>
    </xf>
    <xf numFmtId="0" fontId="18" fillId="0" borderId="38" xfId="0" applyFont="1" applyFill="1" applyBorder="1" applyAlignment="1" applyProtection="1">
      <alignment horizontal="center" vertical="top" wrapText="1"/>
      <protection locked="0"/>
    </xf>
    <xf numFmtId="0" fontId="13" fillId="3" borderId="26" xfId="0" applyFont="1" applyFill="1" applyBorder="1" applyAlignment="1"/>
    <xf numFmtId="0" fontId="20" fillId="0" borderId="37" xfId="0" applyFont="1" applyFill="1" applyBorder="1"/>
    <xf numFmtId="0" fontId="13" fillId="0" borderId="37" xfId="0" applyFont="1" applyFill="1" applyBorder="1"/>
    <xf numFmtId="0" fontId="0" fillId="0" borderId="37" xfId="0" applyFont="1" applyFill="1" applyBorder="1" applyAlignment="1"/>
    <xf numFmtId="0" fontId="13" fillId="0" borderId="37" xfId="0" applyFont="1" applyFill="1" applyBorder="1" applyAlignment="1"/>
    <xf numFmtId="0" fontId="9" fillId="2" borderId="9" xfId="0" applyFont="1" applyFill="1" applyBorder="1" applyAlignment="1">
      <alignment horizontal="center" vertical="center" wrapText="1"/>
    </xf>
    <xf numFmtId="0" fontId="8" fillId="0" borderId="10" xfId="0" applyFont="1" applyBorder="1"/>
    <xf numFmtId="0" fontId="8" fillId="0" borderId="11" xfId="0" applyFont="1" applyBorder="1"/>
    <xf numFmtId="0" fontId="8" fillId="0" borderId="12" xfId="0" applyFont="1" applyBorder="1"/>
    <xf numFmtId="0" fontId="0" fillId="0" borderId="0" xfId="0" applyFont="1" applyAlignment="1"/>
    <xf numFmtId="0" fontId="8" fillId="0" borderId="13" xfId="0" applyFont="1" applyBorder="1"/>
    <xf numFmtId="0" fontId="6" fillId="2" borderId="9" xfId="0" applyFont="1" applyFill="1" applyBorder="1" applyAlignment="1">
      <alignment horizontal="center" vertical="center" wrapText="1"/>
    </xf>
    <xf numFmtId="0" fontId="8" fillId="0" borderId="15" xfId="0" applyFont="1" applyBorder="1"/>
    <xf numFmtId="0" fontId="8" fillId="0" borderId="1" xfId="0" applyFont="1" applyBorder="1"/>
    <xf numFmtId="0" fontId="8" fillId="0" borderId="16" xfId="0" applyFont="1" applyBorder="1"/>
    <xf numFmtId="0" fontId="10" fillId="0" borderId="17" xfId="0" applyFont="1" applyBorder="1" applyAlignment="1">
      <alignment horizontal="right" vertical="center"/>
    </xf>
    <xf numFmtId="0" fontId="8" fillId="0" borderId="18" xfId="0" applyFont="1" applyBorder="1"/>
    <xf numFmtId="0" fontId="8" fillId="0" borderId="20" xfId="0" applyFont="1" applyBorder="1"/>
    <xf numFmtId="0" fontId="8" fillId="0" borderId="21" xfId="0" applyFont="1" applyBorder="1"/>
    <xf numFmtId="0" fontId="10" fillId="0" borderId="18" xfId="0" applyFont="1" applyBorder="1" applyAlignment="1">
      <alignment horizontal="center" vertical="center"/>
    </xf>
    <xf numFmtId="0" fontId="8" fillId="0" borderId="19" xfId="0" applyFont="1" applyBorder="1"/>
    <xf numFmtId="0" fontId="8" fillId="0" borderId="22" xfId="0" applyFont="1" applyBorder="1"/>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vertical="top" wrapText="1"/>
    </xf>
    <xf numFmtId="0" fontId="6" fillId="0" borderId="0" xfId="0" applyFont="1" applyAlignment="1">
      <alignment horizontal="left" vertical="center" wrapText="1"/>
    </xf>
    <xf numFmtId="0" fontId="6" fillId="2" borderId="6" xfId="0" applyFont="1" applyFill="1" applyBorder="1" applyAlignment="1">
      <alignment horizontal="left" vertical="top" wrapText="1"/>
    </xf>
    <xf numFmtId="0" fontId="8" fillId="0" borderId="7" xfId="0" applyFont="1" applyBorder="1"/>
    <xf numFmtId="0" fontId="8" fillId="0" borderId="8" xfId="0" applyFont="1" applyBorder="1"/>
    <xf numFmtId="0" fontId="27" fillId="0" borderId="38" xfId="0" applyFont="1" applyFill="1" applyBorder="1" applyAlignment="1">
      <alignment horizontal="center" vertical="top" wrapText="1"/>
    </xf>
    <xf numFmtId="0" fontId="13" fillId="0" borderId="38" xfId="0" applyFont="1" applyBorder="1" applyAlignment="1">
      <alignment horizontal="center" vertical="center"/>
    </xf>
    <xf numFmtId="0" fontId="8" fillId="0" borderId="38" xfId="0" applyFont="1" applyBorder="1"/>
    <xf numFmtId="0" fontId="18" fillId="0" borderId="38" xfId="0" applyFont="1" applyBorder="1" applyAlignment="1" applyProtection="1">
      <alignment horizontal="center" vertical="top" wrapText="1"/>
      <protection locked="0"/>
    </xf>
    <xf numFmtId="0" fontId="8" fillId="0" borderId="38" xfId="0" applyFont="1" applyBorder="1" applyProtection="1">
      <protection locked="0"/>
    </xf>
    <xf numFmtId="0" fontId="9" fillId="0" borderId="38" xfId="0" applyFont="1" applyBorder="1" applyAlignment="1" applyProtection="1">
      <alignment horizontal="center" vertical="center" wrapText="1"/>
    </xf>
    <xf numFmtId="0" fontId="8" fillId="0" borderId="38" xfId="0" applyFont="1" applyBorder="1" applyProtection="1"/>
    <xf numFmtId="0" fontId="3" fillId="0" borderId="38" xfId="0" applyFont="1" applyBorder="1" applyAlignment="1">
      <alignment horizontal="center" vertical="center"/>
    </xf>
    <xf numFmtId="0" fontId="15" fillId="0" borderId="38" xfId="0" applyFont="1" applyBorder="1" applyAlignment="1">
      <alignment horizontal="center" vertical="top" wrapText="1"/>
    </xf>
    <xf numFmtId="0" fontId="5" fillId="4" borderId="38" xfId="0" applyFont="1" applyFill="1" applyBorder="1" applyAlignment="1">
      <alignment horizontal="left" vertical="center"/>
    </xf>
    <xf numFmtId="0" fontId="18" fillId="0" borderId="38" xfId="0" applyFont="1" applyFill="1" applyBorder="1" applyAlignment="1" applyProtection="1">
      <alignment horizontal="center" vertical="top" wrapText="1"/>
      <protection locked="0"/>
    </xf>
    <xf numFmtId="0" fontId="8" fillId="0" borderId="38" xfId="0" applyFont="1" applyFill="1" applyBorder="1" applyProtection="1">
      <protection locked="0"/>
    </xf>
    <xf numFmtId="0" fontId="18" fillId="0" borderId="38" xfId="0" applyFont="1" applyBorder="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top" wrapText="1"/>
    </xf>
    <xf numFmtId="0" fontId="13" fillId="0" borderId="0" xfId="0" applyFont="1" applyAlignment="1">
      <alignment horizontal="center" vertical="center"/>
    </xf>
    <xf numFmtId="0" fontId="15" fillId="0" borderId="0" xfId="0" applyFont="1" applyAlignment="1">
      <alignment horizontal="center" vertical="top" wrapText="1"/>
    </xf>
    <xf numFmtId="0" fontId="18" fillId="5" borderId="36" xfId="0" applyFont="1" applyFill="1" applyBorder="1" applyAlignment="1">
      <alignment horizontal="center" vertical="top" wrapText="1"/>
    </xf>
    <xf numFmtId="0" fontId="8" fillId="0" borderId="37" xfId="0" applyFont="1" applyBorder="1"/>
    <xf numFmtId="0" fontId="19" fillId="0" borderId="0" xfId="0" applyFont="1" applyAlignment="1">
      <alignment horizontal="center" vertical="center" wrapText="1"/>
    </xf>
    <xf numFmtId="0" fontId="5" fillId="4" borderId="38" xfId="0" applyFont="1" applyFill="1" applyBorder="1" applyAlignment="1">
      <alignment horizontal="center" vertical="center" wrapText="1"/>
    </xf>
    <xf numFmtId="0" fontId="5" fillId="4" borderId="38" xfId="0" applyFont="1" applyFill="1" applyBorder="1" applyAlignment="1">
      <alignment horizontal="left" vertical="top"/>
    </xf>
    <xf numFmtId="0" fontId="6" fillId="0" borderId="0" xfId="0" applyFont="1" applyAlignment="1">
      <alignment horizontal="center" vertical="center"/>
    </xf>
    <xf numFmtId="0" fontId="18" fillId="5" borderId="38" xfId="0" applyFont="1" applyFill="1" applyBorder="1" applyAlignment="1" applyProtection="1">
      <alignment horizontal="center" vertical="top" wrapText="1"/>
      <protection locked="0"/>
    </xf>
    <xf numFmtId="0" fontId="1" fillId="0" borderId="17" xfId="0" applyFont="1" applyBorder="1" applyAlignment="1">
      <alignment horizontal="center" vertical="center"/>
    </xf>
    <xf numFmtId="0" fontId="8" fillId="0" borderId="30" xfId="0" applyFont="1" applyBorder="1"/>
    <xf numFmtId="0" fontId="8" fillId="0" borderId="33" xfId="0" applyFont="1" applyBorder="1"/>
    <xf numFmtId="0" fontId="1" fillId="0" borderId="31" xfId="0" applyFont="1" applyBorder="1" applyAlignment="1">
      <alignment horizontal="center" vertical="center"/>
    </xf>
    <xf numFmtId="0" fontId="8" fillId="0" borderId="34" xfId="0" applyFont="1" applyBorder="1"/>
    <xf numFmtId="0" fontId="22" fillId="0" borderId="18" xfId="0" applyFont="1" applyBorder="1" applyAlignment="1">
      <alignment horizontal="center" vertical="center"/>
    </xf>
    <xf numFmtId="0" fontId="19" fillId="0" borderId="32" xfId="0" applyFont="1" applyBorder="1" applyAlignment="1">
      <alignment horizontal="center" vertical="center"/>
    </xf>
    <xf numFmtId="0" fontId="8" fillId="0" borderId="35" xfId="0" applyFont="1" applyBorder="1"/>
    <xf numFmtId="0" fontId="23" fillId="0" borderId="17" xfId="0" applyFont="1" applyBorder="1" applyAlignment="1">
      <alignment horizontal="center" vertical="center"/>
    </xf>
    <xf numFmtId="0" fontId="13" fillId="0" borderId="32" xfId="0" applyFont="1" applyBorder="1" applyAlignment="1">
      <alignment horizontal="center" vertical="center"/>
    </xf>
    <xf numFmtId="0" fontId="6" fillId="0" borderId="38" xfId="0" applyFont="1" applyBorder="1" applyAlignment="1">
      <alignment horizontal="center" vertical="center"/>
    </xf>
    <xf numFmtId="0" fontId="1" fillId="0" borderId="0" xfId="0" applyFont="1" applyAlignment="1">
      <alignment horizontal="center" vertical="center"/>
    </xf>
    <xf numFmtId="0" fontId="15" fillId="2" borderId="38" xfId="0" applyFont="1" applyFill="1" applyBorder="1" applyAlignment="1">
      <alignment horizontal="center" vertical="top" wrapText="1"/>
    </xf>
    <xf numFmtId="0" fontId="18" fillId="2" borderId="38" xfId="0" applyFont="1" applyFill="1" applyBorder="1" applyAlignment="1" applyProtection="1">
      <alignment horizontal="center" vertical="top" wrapText="1"/>
      <protection locked="0"/>
    </xf>
    <xf numFmtId="0" fontId="9" fillId="6" borderId="38" xfId="0" applyFont="1" applyFill="1" applyBorder="1" applyAlignment="1" applyProtection="1">
      <alignment horizontal="center" vertical="center" wrapText="1"/>
    </xf>
    <xf numFmtId="0" fontId="8" fillId="6" borderId="38" xfId="0" applyFont="1" applyFill="1" applyBorder="1" applyProtection="1"/>
    <xf numFmtId="0" fontId="3" fillId="2" borderId="38" xfId="0" applyFont="1" applyFill="1" applyBorder="1" applyAlignment="1">
      <alignment horizontal="center" vertical="center"/>
    </xf>
    <xf numFmtId="0" fontId="13" fillId="2" borderId="38" xfId="0" applyFont="1" applyFill="1" applyBorder="1" applyAlignment="1">
      <alignment horizontal="center" vertical="center"/>
    </xf>
    <xf numFmtId="0" fontId="18" fillId="0" borderId="38" xfId="0" applyFont="1" applyBorder="1" applyAlignment="1" applyProtection="1">
      <alignment horizontal="center" vertical="center" wrapText="1"/>
      <protection locked="0"/>
    </xf>
    <xf numFmtId="0" fontId="18" fillId="5" borderId="38" xfId="0" applyFont="1" applyFill="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E$10" noThreeD="1"/>
</file>

<file path=xl/ctrlProps/ctrlProp10.xml><?xml version="1.0" encoding="utf-8"?>
<formControlPr xmlns="http://schemas.microsoft.com/office/spreadsheetml/2009/9/main" objectType="CheckBox" fmlaLink="$E$22" lockText="1" noThreeD="1"/>
</file>

<file path=xl/ctrlProps/ctrlProp11.xml><?xml version="1.0" encoding="utf-8"?>
<formControlPr xmlns="http://schemas.microsoft.com/office/spreadsheetml/2009/9/main" objectType="CheckBox" fmlaLink="D27" noThreeD="1"/>
</file>

<file path=xl/ctrlProps/ctrlProp12.xml><?xml version="1.0" encoding="utf-8"?>
<formControlPr xmlns="http://schemas.microsoft.com/office/spreadsheetml/2009/9/main" objectType="CheckBox" fmlaLink="E27" noThreeD="1"/>
</file>

<file path=xl/ctrlProps/ctrlProp13.xml><?xml version="1.0" encoding="utf-8"?>
<formControlPr xmlns="http://schemas.microsoft.com/office/spreadsheetml/2009/9/main" objectType="CheckBox" fmlaLink="$D$30" noThreeD="1"/>
</file>

<file path=xl/ctrlProps/ctrlProp14.xml><?xml version="1.0" encoding="utf-8"?>
<formControlPr xmlns="http://schemas.microsoft.com/office/spreadsheetml/2009/9/main" objectType="CheckBox" fmlaLink="$E$30" noThreeD="1"/>
</file>

<file path=xl/ctrlProps/ctrlProp15.xml><?xml version="1.0" encoding="utf-8"?>
<formControlPr xmlns="http://schemas.microsoft.com/office/spreadsheetml/2009/9/main" objectType="CheckBox" fmlaLink="$D$33" noThreeD="1"/>
</file>

<file path=xl/ctrlProps/ctrlProp16.xml><?xml version="1.0" encoding="utf-8"?>
<formControlPr xmlns="http://schemas.microsoft.com/office/spreadsheetml/2009/9/main" objectType="CheckBox" fmlaLink="$E$33" noThreeD="1"/>
</file>

<file path=xl/ctrlProps/ctrlProp17.xml><?xml version="1.0" encoding="utf-8"?>
<formControlPr xmlns="http://schemas.microsoft.com/office/spreadsheetml/2009/9/main" objectType="CheckBox" fmlaLink="$D$36" noThreeD="1"/>
</file>

<file path=xl/ctrlProps/ctrlProp18.xml><?xml version="1.0" encoding="utf-8"?>
<formControlPr xmlns="http://schemas.microsoft.com/office/spreadsheetml/2009/9/main" objectType="CheckBox" fmlaLink="$E$36" noThreeD="1"/>
</file>

<file path=xl/ctrlProps/ctrlProp19.xml><?xml version="1.0" encoding="utf-8"?>
<formControlPr xmlns="http://schemas.microsoft.com/office/spreadsheetml/2009/9/main" objectType="CheckBox" fmlaLink="$D$39" noThreeD="1"/>
</file>

<file path=xl/ctrlProps/ctrlProp2.xml><?xml version="1.0" encoding="utf-8"?>
<formControlPr xmlns="http://schemas.microsoft.com/office/spreadsheetml/2009/9/main" objectType="CheckBox" fmlaLink="$D$10" noThreeD="1"/>
</file>

<file path=xl/ctrlProps/ctrlProp20.xml><?xml version="1.0" encoding="utf-8"?>
<formControlPr xmlns="http://schemas.microsoft.com/office/spreadsheetml/2009/9/main" objectType="CheckBox" fmlaLink="$E$39" noThreeD="1"/>
</file>

<file path=xl/ctrlProps/ctrlProp21.xml><?xml version="1.0" encoding="utf-8"?>
<formControlPr xmlns="http://schemas.microsoft.com/office/spreadsheetml/2009/9/main" objectType="CheckBox" fmlaLink="$D$42" lockText="1" noThreeD="1"/>
</file>

<file path=xl/ctrlProps/ctrlProp22.xml><?xml version="1.0" encoding="utf-8"?>
<formControlPr xmlns="http://schemas.microsoft.com/office/spreadsheetml/2009/9/main" objectType="CheckBox" fmlaLink="$E$42" lockText="1" noThreeD="1"/>
</file>

<file path=xl/ctrlProps/ctrlProp23.xml><?xml version="1.0" encoding="utf-8"?>
<formControlPr xmlns="http://schemas.microsoft.com/office/spreadsheetml/2009/9/main" objectType="CheckBox" fmlaLink="$D$45" lockText="1" noThreeD="1"/>
</file>

<file path=xl/ctrlProps/ctrlProp24.xml><?xml version="1.0" encoding="utf-8"?>
<formControlPr xmlns="http://schemas.microsoft.com/office/spreadsheetml/2009/9/main" objectType="CheckBox" fmlaLink="$E$45" lockText="1" noThreeD="1"/>
</file>

<file path=xl/ctrlProps/ctrlProp25.xml><?xml version="1.0" encoding="utf-8"?>
<formControlPr xmlns="http://schemas.microsoft.com/office/spreadsheetml/2009/9/main" objectType="CheckBox" fmlaLink="$E$47" lockText="1" noThreeD="1"/>
</file>

<file path=xl/ctrlProps/ctrlProp26.xml><?xml version="1.0" encoding="utf-8"?>
<formControlPr xmlns="http://schemas.microsoft.com/office/spreadsheetml/2009/9/main" objectType="CheckBox" fmlaLink="$D$47" lockText="1" noThreeD="1"/>
</file>

<file path=xl/ctrlProps/ctrlProp27.xml><?xml version="1.0" encoding="utf-8"?>
<formControlPr xmlns="http://schemas.microsoft.com/office/spreadsheetml/2009/9/main" objectType="CheckBox" fmlaLink="$E$49" lockText="1" noThreeD="1"/>
</file>

<file path=xl/ctrlProps/ctrlProp28.xml><?xml version="1.0" encoding="utf-8"?>
<formControlPr xmlns="http://schemas.microsoft.com/office/spreadsheetml/2009/9/main" objectType="CheckBox" fmlaLink="$D$49" lockText="1" noThreeD="1"/>
</file>

<file path=xl/ctrlProps/ctrlProp29.xml><?xml version="1.0" encoding="utf-8"?>
<formControlPr xmlns="http://schemas.microsoft.com/office/spreadsheetml/2009/9/main" objectType="CheckBox" fmlaLink="$E$56" noThreeD="1"/>
</file>

<file path=xl/ctrlProps/ctrlProp3.xml><?xml version="1.0" encoding="utf-8"?>
<formControlPr xmlns="http://schemas.microsoft.com/office/spreadsheetml/2009/9/main" objectType="CheckBox" fmlaLink="$D$13" noThreeD="1"/>
</file>

<file path=xl/ctrlProps/ctrlProp30.xml><?xml version="1.0" encoding="utf-8"?>
<formControlPr xmlns="http://schemas.microsoft.com/office/spreadsheetml/2009/9/main" objectType="CheckBox" fmlaLink="$D$56" noThreeD="1"/>
</file>

<file path=xl/ctrlProps/ctrlProp31.xml><?xml version="1.0" encoding="utf-8"?>
<formControlPr xmlns="http://schemas.microsoft.com/office/spreadsheetml/2009/9/main" objectType="CheckBox" fmlaLink="$E$53" noThreeD="1"/>
</file>

<file path=xl/ctrlProps/ctrlProp32.xml><?xml version="1.0" encoding="utf-8"?>
<formControlPr xmlns="http://schemas.microsoft.com/office/spreadsheetml/2009/9/main" objectType="CheckBox" fmlaLink="$D$53" noThreeD="1"/>
</file>

<file path=xl/ctrlProps/ctrlProp4.xml><?xml version="1.0" encoding="utf-8"?>
<formControlPr xmlns="http://schemas.microsoft.com/office/spreadsheetml/2009/9/main" objectType="CheckBox" fmlaLink="$E$13" noThreeD="1"/>
</file>

<file path=xl/ctrlProps/ctrlProp5.xml><?xml version="1.0" encoding="utf-8"?>
<formControlPr xmlns="http://schemas.microsoft.com/office/spreadsheetml/2009/9/main" objectType="CheckBox" fmlaLink="$E$16" noThreeD="1"/>
</file>

<file path=xl/ctrlProps/ctrlProp6.xml><?xml version="1.0" encoding="utf-8"?>
<formControlPr xmlns="http://schemas.microsoft.com/office/spreadsheetml/2009/9/main" objectType="CheckBox" fmlaLink="$D$16" noThreeD="1"/>
</file>

<file path=xl/ctrlProps/ctrlProp7.xml><?xml version="1.0" encoding="utf-8"?>
<formControlPr xmlns="http://schemas.microsoft.com/office/spreadsheetml/2009/9/main" objectType="CheckBox" fmlaLink="$D$19" noThreeD="1"/>
</file>

<file path=xl/ctrlProps/ctrlProp8.xml><?xml version="1.0" encoding="utf-8"?>
<formControlPr xmlns="http://schemas.microsoft.com/office/spreadsheetml/2009/9/main" objectType="CheckBox" fmlaLink="$E$19" noThreeD="1"/>
</file>

<file path=xl/ctrlProps/ctrlProp9.xml><?xml version="1.0" encoding="utf-8"?>
<formControlPr xmlns="http://schemas.microsoft.com/office/spreadsheetml/2009/9/main" objectType="CheckBox" fmlaLink="$D$2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8</xdr:row>
          <xdr:rowOff>200025</xdr:rowOff>
        </xdr:from>
        <xdr:to>
          <xdr:col>5</xdr:col>
          <xdr:colOff>9525</xdr:colOff>
          <xdr:row>8</xdr:row>
          <xdr:rowOff>352425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238125</xdr:rowOff>
        </xdr:from>
        <xdr:to>
          <xdr:col>4</xdr:col>
          <xdr:colOff>19050</xdr:colOff>
          <xdr:row>8</xdr:row>
          <xdr:rowOff>361950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104775</xdr:rowOff>
        </xdr:from>
        <xdr:to>
          <xdr:col>4</xdr:col>
          <xdr:colOff>38100</xdr:colOff>
          <xdr:row>11</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104775</xdr:rowOff>
        </xdr:from>
        <xdr:to>
          <xdr:col>5</xdr:col>
          <xdr:colOff>9525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238125</xdr:rowOff>
        </xdr:from>
        <xdr:to>
          <xdr:col>5</xdr:col>
          <xdr:colOff>9525</xdr:colOff>
          <xdr:row>14</xdr:row>
          <xdr:rowOff>400050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257175</xdr:rowOff>
        </xdr:from>
        <xdr:to>
          <xdr:col>4</xdr:col>
          <xdr:colOff>19050</xdr:colOff>
          <xdr:row>14</xdr:row>
          <xdr:rowOff>381000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38100</xdr:rowOff>
        </xdr:from>
        <xdr:to>
          <xdr:col>4</xdr:col>
          <xdr:colOff>28575</xdr:colOff>
          <xdr:row>17</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57150</xdr:rowOff>
        </xdr:from>
        <xdr:to>
          <xdr:col>5</xdr:col>
          <xdr:colOff>9525</xdr:colOff>
          <xdr:row>17</xdr:row>
          <xdr:rowOff>247650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104775</xdr:rowOff>
        </xdr:from>
        <xdr:to>
          <xdr:col>4</xdr:col>
          <xdr:colOff>38100</xdr:colOff>
          <xdr:row>20</xdr:row>
          <xdr:rowOff>304800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142875</xdr:rowOff>
        </xdr:from>
        <xdr:to>
          <xdr:col>4</xdr:col>
          <xdr:colOff>1276350</xdr:colOff>
          <xdr:row>20</xdr:row>
          <xdr:rowOff>304800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247650</xdr:rowOff>
        </xdr:from>
        <xdr:to>
          <xdr:col>4</xdr:col>
          <xdr:colOff>38100</xdr:colOff>
          <xdr:row>24</xdr:row>
          <xdr:rowOff>400050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xdr:row>
          <xdr:rowOff>266700</xdr:rowOff>
        </xdr:from>
        <xdr:to>
          <xdr:col>5</xdr:col>
          <xdr:colOff>38100</xdr:colOff>
          <xdr:row>24</xdr:row>
          <xdr:rowOff>400050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238125</xdr:rowOff>
        </xdr:from>
        <xdr:to>
          <xdr:col>4</xdr:col>
          <xdr:colOff>9525</xdr:colOff>
          <xdr:row>28</xdr:row>
          <xdr:rowOff>381000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238125</xdr:rowOff>
        </xdr:from>
        <xdr:to>
          <xdr:col>5</xdr:col>
          <xdr:colOff>9525</xdr:colOff>
          <xdr:row>28</xdr:row>
          <xdr:rowOff>381000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38100</xdr:rowOff>
        </xdr:from>
        <xdr:to>
          <xdr:col>4</xdr:col>
          <xdr:colOff>28575</xdr:colOff>
          <xdr:row>31</xdr:row>
          <xdr:rowOff>190500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xdr:row>
          <xdr:rowOff>19050</xdr:rowOff>
        </xdr:from>
        <xdr:to>
          <xdr:col>5</xdr:col>
          <xdr:colOff>19050</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142875</xdr:rowOff>
        </xdr:from>
        <xdr:to>
          <xdr:col>4</xdr:col>
          <xdr:colOff>0</xdr:colOff>
          <xdr:row>34</xdr:row>
          <xdr:rowOff>323850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152400</xdr:rowOff>
        </xdr:from>
        <xdr:to>
          <xdr:col>5</xdr:col>
          <xdr:colOff>47625</xdr:colOff>
          <xdr:row>34</xdr:row>
          <xdr:rowOff>314325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36</xdr:row>
          <xdr:rowOff>504825</xdr:rowOff>
        </xdr:from>
        <xdr:to>
          <xdr:col>4</xdr:col>
          <xdr:colOff>38100</xdr:colOff>
          <xdr:row>37</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476250</xdr:rowOff>
        </xdr:from>
        <xdr:to>
          <xdr:col>5</xdr:col>
          <xdr:colOff>0</xdr:colOff>
          <xdr:row>37</xdr:row>
          <xdr:rowOff>66675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266700</xdr:rowOff>
        </xdr:from>
        <xdr:to>
          <xdr:col>4</xdr:col>
          <xdr:colOff>47625</xdr:colOff>
          <xdr:row>40</xdr:row>
          <xdr:rowOff>390525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40</xdr:row>
          <xdr:rowOff>247650</xdr:rowOff>
        </xdr:from>
        <xdr:to>
          <xdr:col>5</xdr:col>
          <xdr:colOff>38100</xdr:colOff>
          <xdr:row>40</xdr:row>
          <xdr:rowOff>409575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447675</xdr:rowOff>
        </xdr:from>
        <xdr:to>
          <xdr:col>4</xdr:col>
          <xdr:colOff>38100</xdr:colOff>
          <xdr:row>43</xdr:row>
          <xdr:rowOff>571500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419100</xdr:rowOff>
        </xdr:from>
        <xdr:to>
          <xdr:col>5</xdr:col>
          <xdr:colOff>47625</xdr:colOff>
          <xdr:row>43</xdr:row>
          <xdr:rowOff>571500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45</xdr:row>
          <xdr:rowOff>495300</xdr:rowOff>
        </xdr:from>
        <xdr:to>
          <xdr:col>5</xdr:col>
          <xdr:colOff>28575</xdr:colOff>
          <xdr:row>45</xdr:row>
          <xdr:rowOff>695325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485775</xdr:rowOff>
        </xdr:from>
        <xdr:to>
          <xdr:col>3</xdr:col>
          <xdr:colOff>1295400</xdr:colOff>
          <xdr:row>45</xdr:row>
          <xdr:rowOff>704850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47</xdr:row>
          <xdr:rowOff>590550</xdr:rowOff>
        </xdr:from>
        <xdr:to>
          <xdr:col>5</xdr:col>
          <xdr:colOff>57150</xdr:colOff>
          <xdr:row>47</xdr:row>
          <xdr:rowOff>742950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581025</xdr:rowOff>
        </xdr:from>
        <xdr:to>
          <xdr:col>4</xdr:col>
          <xdr:colOff>19050</xdr:colOff>
          <xdr:row>47</xdr:row>
          <xdr:rowOff>752475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238125</xdr:rowOff>
        </xdr:from>
        <xdr:to>
          <xdr:col>5</xdr:col>
          <xdr:colOff>38100</xdr:colOff>
          <xdr:row>54</xdr:row>
          <xdr:rowOff>390525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54</xdr:row>
          <xdr:rowOff>238125</xdr:rowOff>
        </xdr:from>
        <xdr:to>
          <xdr:col>4</xdr:col>
          <xdr:colOff>0</xdr:colOff>
          <xdr:row>54</xdr:row>
          <xdr:rowOff>352425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51</xdr:row>
          <xdr:rowOff>247650</xdr:rowOff>
        </xdr:from>
        <xdr:to>
          <xdr:col>5</xdr:col>
          <xdr:colOff>28575</xdr:colOff>
          <xdr:row>51</xdr:row>
          <xdr:rowOff>447675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51</xdr:row>
          <xdr:rowOff>247650</xdr:rowOff>
        </xdr:from>
        <xdr:to>
          <xdr:col>4</xdr:col>
          <xdr:colOff>9525</xdr:colOff>
          <xdr:row>51</xdr:row>
          <xdr:rowOff>476250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Completed</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2021%20Chapter%20Performance%20Measurement%20Progra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Worksheet"/>
    </sheetNames>
    <definedNames>
      <definedName name="CheckBox198_Click"/>
    </definedNames>
    <sheetDataSet>
      <sheetData sheetId="0"/>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topLeftCell="A9" workbookViewId="0">
      <selection activeCell="C9" sqref="C9"/>
    </sheetView>
  </sheetViews>
  <sheetFormatPr defaultColWidth="12.625" defaultRowHeight="15" customHeight="1" x14ac:dyDescent="0.2"/>
  <cols>
    <col min="1" max="1" width="4.625" customWidth="1"/>
    <col min="2" max="2" width="8.125" customWidth="1"/>
    <col min="3" max="3" width="16.125" customWidth="1"/>
    <col min="5" max="5" width="16.125" customWidth="1"/>
    <col min="7" max="7" width="16.125" customWidth="1"/>
    <col min="8" max="26" width="7.625" customWidth="1"/>
  </cols>
  <sheetData>
    <row r="1" spans="1:7" ht="16.5" x14ac:dyDescent="0.25">
      <c r="A1" s="110" t="s">
        <v>59</v>
      </c>
      <c r="B1" s="97"/>
      <c r="C1" s="97"/>
      <c r="D1" s="97"/>
      <c r="E1" s="97"/>
      <c r="F1" s="97"/>
      <c r="G1" s="97"/>
    </row>
    <row r="2" spans="1:7" x14ac:dyDescent="0.25">
      <c r="A2" s="111" t="s">
        <v>82</v>
      </c>
      <c r="B2" s="97"/>
      <c r="C2" s="97"/>
      <c r="D2" s="97"/>
      <c r="E2" s="97"/>
      <c r="F2" s="97"/>
      <c r="G2" s="97"/>
    </row>
    <row r="3" spans="1:7" x14ac:dyDescent="0.25">
      <c r="A3" s="1"/>
      <c r="B3" s="1"/>
      <c r="C3" s="1"/>
      <c r="D3" s="1"/>
      <c r="E3" s="1"/>
      <c r="F3" s="1"/>
      <c r="G3" s="1"/>
    </row>
    <row r="4" spans="1:7" x14ac:dyDescent="0.25">
      <c r="A4" s="1"/>
      <c r="B4" s="1"/>
      <c r="C4" s="111" t="s">
        <v>60</v>
      </c>
      <c r="D4" s="97"/>
      <c r="E4" s="97"/>
      <c r="F4" s="97"/>
      <c r="G4" s="1"/>
    </row>
    <row r="5" spans="1:7" x14ac:dyDescent="0.25">
      <c r="A5" s="1"/>
      <c r="B5" s="1"/>
      <c r="C5" s="111" t="s">
        <v>61</v>
      </c>
      <c r="D5" s="97"/>
      <c r="E5" s="97"/>
      <c r="F5" s="97"/>
      <c r="G5" s="1"/>
    </row>
    <row r="6" spans="1:7" ht="14.25" x14ac:dyDescent="0.2">
      <c r="A6" s="2"/>
      <c r="B6" s="2"/>
      <c r="C6" s="2"/>
      <c r="D6" s="2"/>
      <c r="E6" s="2"/>
      <c r="F6" s="2"/>
      <c r="G6" s="2"/>
    </row>
    <row r="7" spans="1:7" ht="14.25" x14ac:dyDescent="0.2">
      <c r="A7" s="37"/>
      <c r="B7" s="3" t="s">
        <v>0</v>
      </c>
      <c r="C7" s="61"/>
      <c r="D7" s="5" t="s">
        <v>1</v>
      </c>
      <c r="E7" s="6" t="s">
        <v>2</v>
      </c>
      <c r="F7" s="5" t="s">
        <v>3</v>
      </c>
      <c r="G7" s="4" t="s">
        <v>42</v>
      </c>
    </row>
    <row r="8" spans="1:7" ht="14.25" x14ac:dyDescent="0.2">
      <c r="A8" s="37"/>
      <c r="B8" s="44"/>
      <c r="C8" s="68"/>
      <c r="D8" s="5"/>
      <c r="E8" s="2"/>
      <c r="F8" s="2"/>
      <c r="G8" s="2"/>
    </row>
    <row r="9" spans="1:7" ht="14.25" x14ac:dyDescent="0.2">
      <c r="A9" s="37"/>
      <c r="B9" s="3" t="s">
        <v>4</v>
      </c>
      <c r="C9" s="61"/>
      <c r="D9" s="5" t="s">
        <v>5</v>
      </c>
      <c r="E9" s="61"/>
      <c r="F9" s="3" t="s">
        <v>6</v>
      </c>
      <c r="G9" s="61"/>
    </row>
    <row r="10" spans="1:7" ht="14.25" x14ac:dyDescent="0.2">
      <c r="A10" s="37"/>
      <c r="B10" s="44"/>
      <c r="C10" s="62"/>
      <c r="D10" s="2"/>
      <c r="E10" s="63"/>
      <c r="F10" s="2"/>
      <c r="G10" s="64"/>
    </row>
    <row r="11" spans="1:7" ht="14.25" x14ac:dyDescent="0.2">
      <c r="A11" s="37"/>
      <c r="B11" s="5" t="s">
        <v>7</v>
      </c>
      <c r="C11" s="61"/>
      <c r="D11" s="5" t="s">
        <v>8</v>
      </c>
      <c r="E11" s="61"/>
      <c r="F11" s="3" t="s">
        <v>9</v>
      </c>
      <c r="G11" s="61"/>
    </row>
    <row r="12" spans="1:7" ht="14.25" x14ac:dyDescent="0.2">
      <c r="A12" s="2"/>
      <c r="B12" s="2"/>
      <c r="C12" s="2"/>
      <c r="D12" s="7" t="s">
        <v>10</v>
      </c>
      <c r="E12" s="2"/>
      <c r="F12" s="2"/>
      <c r="G12" s="7"/>
    </row>
    <row r="13" spans="1:7" ht="15" customHeight="1" x14ac:dyDescent="0.2">
      <c r="A13" s="112" t="s">
        <v>11</v>
      </c>
      <c r="B13" s="97"/>
      <c r="C13" s="97"/>
      <c r="D13" s="97"/>
      <c r="E13" s="97"/>
      <c r="F13" s="97"/>
      <c r="G13" s="97"/>
    </row>
    <row r="14" spans="1:7" ht="15" customHeight="1" x14ac:dyDescent="0.2">
      <c r="A14" s="97"/>
      <c r="B14" s="97"/>
      <c r="C14" s="97"/>
      <c r="D14" s="97"/>
      <c r="E14" s="97"/>
      <c r="F14" s="97"/>
      <c r="G14" s="97"/>
    </row>
    <row r="15" spans="1:7" ht="15" customHeight="1" x14ac:dyDescent="0.2">
      <c r="A15" s="97"/>
      <c r="B15" s="97"/>
      <c r="C15" s="97"/>
      <c r="D15" s="97"/>
      <c r="E15" s="97"/>
      <c r="F15" s="97"/>
      <c r="G15" s="97"/>
    </row>
    <row r="16" spans="1:7" ht="15" customHeight="1" x14ac:dyDescent="0.2">
      <c r="A16" s="97"/>
      <c r="B16" s="97"/>
      <c r="C16" s="97"/>
      <c r="D16" s="97"/>
      <c r="E16" s="97"/>
      <c r="F16" s="97"/>
      <c r="G16" s="97"/>
    </row>
    <row r="17" spans="1:7" ht="15" customHeight="1" x14ac:dyDescent="0.2">
      <c r="A17" s="97"/>
      <c r="B17" s="97"/>
      <c r="C17" s="97"/>
      <c r="D17" s="97"/>
      <c r="E17" s="97"/>
      <c r="F17" s="97"/>
      <c r="G17" s="97"/>
    </row>
    <row r="18" spans="1:7" ht="18" customHeight="1" x14ac:dyDescent="0.2">
      <c r="A18" s="97"/>
      <c r="B18" s="97"/>
      <c r="C18" s="97"/>
      <c r="D18" s="97"/>
      <c r="E18" s="97"/>
      <c r="F18" s="97"/>
      <c r="G18" s="97"/>
    </row>
    <row r="19" spans="1:7" ht="15" customHeight="1" x14ac:dyDescent="0.2">
      <c r="A19" s="97"/>
      <c r="B19" s="97"/>
      <c r="C19" s="97"/>
      <c r="D19" s="97"/>
      <c r="E19" s="97"/>
      <c r="F19" s="97"/>
      <c r="G19" s="97"/>
    </row>
    <row r="20" spans="1:7" ht="15" customHeight="1" x14ac:dyDescent="0.2">
      <c r="A20" s="37"/>
      <c r="B20" s="37"/>
      <c r="C20" s="37"/>
      <c r="D20" s="37"/>
      <c r="E20" s="37"/>
      <c r="F20" s="37"/>
      <c r="G20" s="37"/>
    </row>
    <row r="21" spans="1:7" ht="47.25" customHeight="1" x14ac:dyDescent="0.2">
      <c r="A21" s="113" t="s">
        <v>12</v>
      </c>
      <c r="B21" s="97"/>
      <c r="C21" s="97"/>
      <c r="D21" s="97"/>
      <c r="E21" s="97"/>
      <c r="F21" s="97"/>
      <c r="G21" s="97"/>
    </row>
    <row r="22" spans="1:7" ht="15.75" customHeight="1" x14ac:dyDescent="0.2">
      <c r="A22" s="2"/>
      <c r="B22" s="2"/>
      <c r="C22" s="2"/>
      <c r="D22" s="2"/>
      <c r="E22" s="2"/>
      <c r="F22" s="2"/>
      <c r="G22" s="2"/>
    </row>
    <row r="23" spans="1:7" ht="15.75" customHeight="1" x14ac:dyDescent="0.25">
      <c r="A23" s="8" t="s">
        <v>13</v>
      </c>
      <c r="B23" s="9"/>
      <c r="C23" s="9"/>
      <c r="D23" s="9"/>
      <c r="E23" s="9"/>
      <c r="F23" s="9"/>
      <c r="G23" s="10"/>
    </row>
    <row r="24" spans="1:7" ht="62.25" customHeight="1" x14ac:dyDescent="0.2">
      <c r="A24" s="11" t="s">
        <v>14</v>
      </c>
      <c r="B24" s="114" t="s">
        <v>15</v>
      </c>
      <c r="C24" s="115"/>
      <c r="D24" s="115"/>
      <c r="E24" s="115"/>
      <c r="F24" s="115"/>
      <c r="G24" s="116"/>
    </row>
    <row r="25" spans="1:7" ht="15" customHeight="1" x14ac:dyDescent="0.2">
      <c r="A25" s="12"/>
      <c r="B25" s="93" t="s">
        <v>80</v>
      </c>
      <c r="C25" s="94"/>
      <c r="D25" s="94"/>
      <c r="E25" s="94"/>
      <c r="F25" s="94"/>
      <c r="G25" s="95"/>
    </row>
    <row r="26" spans="1:7" ht="15.75" customHeight="1" x14ac:dyDescent="0.2">
      <c r="A26" s="12"/>
      <c r="B26" s="96"/>
      <c r="C26" s="97"/>
      <c r="D26" s="97"/>
      <c r="E26" s="97"/>
      <c r="F26" s="97"/>
      <c r="G26" s="98"/>
    </row>
    <row r="27" spans="1:7" ht="15" customHeight="1" x14ac:dyDescent="0.2">
      <c r="A27" s="12"/>
      <c r="B27" s="99" t="s">
        <v>79</v>
      </c>
      <c r="C27" s="94"/>
      <c r="D27" s="94"/>
      <c r="E27" s="94"/>
      <c r="F27" s="94"/>
      <c r="G27" s="95"/>
    </row>
    <row r="28" spans="1:7" ht="15.75" customHeight="1" x14ac:dyDescent="0.2">
      <c r="A28" s="13"/>
      <c r="B28" s="100"/>
      <c r="C28" s="101"/>
      <c r="D28" s="101"/>
      <c r="E28" s="101"/>
      <c r="F28" s="101"/>
      <c r="G28" s="102"/>
    </row>
    <row r="29" spans="1:7" ht="15.75" customHeight="1" x14ac:dyDescent="0.2"/>
    <row r="30" spans="1:7" ht="15.75" customHeight="1" x14ac:dyDescent="0.2"/>
    <row r="31" spans="1:7" ht="15.75" customHeight="1" x14ac:dyDescent="0.2"/>
    <row r="32" spans="1:7" ht="15.75" customHeight="1" x14ac:dyDescent="0.2">
      <c r="A32" s="103" t="str">
        <f>Worksheet!A60</f>
        <v>Award level Achieved:</v>
      </c>
      <c r="B32" s="104"/>
      <c r="C32" s="104"/>
      <c r="D32" s="104"/>
      <c r="E32" s="107" t="str">
        <f>Worksheet!D60</f>
        <v/>
      </c>
      <c r="F32" s="104"/>
      <c r="G32" s="108"/>
    </row>
    <row r="33" spans="1:7" ht="15.75" customHeight="1" x14ac:dyDescent="0.2">
      <c r="A33" s="105"/>
      <c r="B33" s="106"/>
      <c r="C33" s="106"/>
      <c r="D33" s="106"/>
      <c r="E33" s="106"/>
      <c r="F33" s="106"/>
      <c r="G33" s="109"/>
    </row>
    <row r="34" spans="1:7" ht="15.75" customHeight="1" x14ac:dyDescent="0.2"/>
    <row r="35" spans="1:7" ht="15.75" customHeight="1" x14ac:dyDescent="0.2"/>
    <row r="36" spans="1:7" ht="15.75" customHeight="1" x14ac:dyDescent="0.2"/>
    <row r="37" spans="1:7" ht="15.75" customHeight="1" x14ac:dyDescent="0.2"/>
    <row r="38" spans="1:7" ht="15.75" customHeight="1" x14ac:dyDescent="0.2"/>
    <row r="39" spans="1:7" ht="15.75" customHeight="1" x14ac:dyDescent="0.2"/>
    <row r="40" spans="1:7" ht="15.75" customHeight="1" x14ac:dyDescent="0.2"/>
    <row r="41" spans="1:7" ht="15.75" customHeight="1" x14ac:dyDescent="0.2"/>
    <row r="42" spans="1:7" ht="15.75" customHeight="1" x14ac:dyDescent="0.2"/>
    <row r="43" spans="1:7" ht="15.75" customHeight="1" x14ac:dyDescent="0.2"/>
    <row r="44" spans="1:7" ht="15.75" customHeight="1" x14ac:dyDescent="0.2"/>
    <row r="45" spans="1:7" ht="15.75" customHeight="1" x14ac:dyDescent="0.2"/>
    <row r="46" spans="1:7" ht="15.75" customHeight="1" x14ac:dyDescent="0.2"/>
    <row r="47" spans="1:7" ht="15.75" customHeight="1" x14ac:dyDescent="0.2"/>
    <row r="48" spans="1:7"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bgCiO1L3rA2Tc15Gp1638s+dIn3ceoFXHMbdRXABPSJXLV1umAWRwM7hpkRUN6k8aC8AmnH0KxW7xI2P3IYgnQ==" saltValue="XoAkvOgP25ZzGs9168C7yQ==" spinCount="100000" sheet="1" objects="1" scenarios="1"/>
  <mergeCells count="11">
    <mergeCell ref="B25:G26"/>
    <mergeCell ref="B27:G28"/>
    <mergeCell ref="A32:D33"/>
    <mergeCell ref="E32:G33"/>
    <mergeCell ref="A1:G1"/>
    <mergeCell ref="A2:G2"/>
    <mergeCell ref="C4:F4"/>
    <mergeCell ref="C5:F5"/>
    <mergeCell ref="A13:G19"/>
    <mergeCell ref="A21:G21"/>
    <mergeCell ref="B24:G24"/>
  </mergeCells>
  <pageMargins left="0.7" right="0.7" top="0.75" bottom="0.75" header="0" footer="0"/>
  <pageSetup scale="89" orientation="portrait"/>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Worksheet!$K$31</xm:f>
          </x14:formula1>
          <xm:sqref>E7</xm:sqref>
        </x14:dataValidation>
        <x14:dataValidation type="list" allowBlank="1" showErrorMessage="1" xr:uid="{00000000-0002-0000-0000-000001000000}">
          <x14:formula1>
            <xm:f>Worksheet!$K$34:$K$35</xm:f>
          </x14:formula1>
          <xm:sqref>G7</xm:sqref>
        </x14:dataValidation>
        <x14:dataValidation type="list" allowBlank="1" showErrorMessage="1" xr:uid="{00000000-0002-0000-0000-000002000000}">
          <x14:formula1>
            <xm:f>Worksheet!$K$91:$K$109</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4"/>
  <sheetViews>
    <sheetView tabSelected="1" zoomScale="116" workbookViewId="0">
      <selection activeCell="D8" sqref="D8:D10"/>
    </sheetView>
  </sheetViews>
  <sheetFormatPr defaultColWidth="12.625" defaultRowHeight="15" customHeight="1" x14ac:dyDescent="0.2"/>
  <cols>
    <col min="1" max="1" width="5.625" style="37" customWidth="1"/>
    <col min="2" max="2" width="7.625" style="37" customWidth="1"/>
    <col min="3" max="3" width="15.875" style="37" customWidth="1"/>
    <col min="4" max="5" width="17" style="37" customWidth="1"/>
    <col min="6" max="6" width="11.625" customWidth="1"/>
    <col min="7" max="7" width="7.625" style="37" customWidth="1"/>
    <col min="8" max="8" width="9.125" style="37" customWidth="1"/>
    <col min="9" max="10" width="7.625" customWidth="1"/>
    <col min="11" max="11" width="27.5" hidden="1" customWidth="1"/>
    <col min="12" max="26" width="7.625" customWidth="1"/>
  </cols>
  <sheetData>
    <row r="1" spans="1:26" ht="16.5" x14ac:dyDescent="0.25">
      <c r="A1" s="110" t="str">
        <f>Coversheet!A1</f>
        <v>2022 Chapter Performance Measurement Program</v>
      </c>
      <c r="B1" s="97"/>
      <c r="C1" s="97"/>
      <c r="D1" s="97"/>
      <c r="E1" s="97"/>
      <c r="F1" s="97"/>
      <c r="G1" s="97"/>
      <c r="H1" s="97"/>
    </row>
    <row r="2" spans="1:26" ht="16.5" x14ac:dyDescent="0.25">
      <c r="A2" s="110" t="str">
        <f>Coversheet!A2</f>
        <v>Updated: 8/25/2022</v>
      </c>
      <c r="B2" s="97"/>
      <c r="C2" s="97"/>
      <c r="D2" s="97"/>
      <c r="E2" s="97"/>
      <c r="F2" s="97"/>
      <c r="G2" s="97"/>
      <c r="H2" s="97"/>
    </row>
    <row r="3" spans="1:26" ht="16.5" customHeight="1" x14ac:dyDescent="0.25">
      <c r="A3" s="152" t="s">
        <v>16</v>
      </c>
      <c r="B3" s="97"/>
      <c r="C3" s="97"/>
      <c r="D3" s="97"/>
      <c r="E3" s="97"/>
      <c r="F3" s="97"/>
      <c r="G3" s="97"/>
      <c r="H3" s="97"/>
      <c r="I3" s="14"/>
      <c r="J3" s="14"/>
      <c r="K3" s="90"/>
      <c r="L3" s="14"/>
      <c r="M3" s="14"/>
      <c r="N3" s="14"/>
      <c r="O3" s="14"/>
      <c r="P3" s="14"/>
      <c r="Q3" s="14"/>
      <c r="R3" s="14"/>
      <c r="S3" s="14"/>
      <c r="T3" s="14"/>
      <c r="U3" s="16"/>
    </row>
    <row r="4" spans="1:26" ht="9" customHeight="1" x14ac:dyDescent="0.25">
      <c r="A4" s="45"/>
      <c r="B4" s="46"/>
      <c r="C4" s="46"/>
      <c r="D4" s="46"/>
      <c r="E4" s="46"/>
      <c r="F4" s="46"/>
      <c r="G4" s="47"/>
      <c r="H4" s="48"/>
      <c r="I4" s="14"/>
      <c r="J4" s="14"/>
      <c r="K4" s="90"/>
      <c r="L4" s="14"/>
      <c r="M4" s="14"/>
      <c r="N4" s="14"/>
      <c r="O4" s="14"/>
      <c r="P4" s="14"/>
      <c r="Q4" s="14"/>
      <c r="R4" s="14"/>
      <c r="S4" s="14"/>
      <c r="T4" s="14"/>
      <c r="U4" s="16"/>
    </row>
    <row r="5" spans="1:26" ht="25.5" x14ac:dyDescent="0.25">
      <c r="A5" s="51" t="s">
        <v>17</v>
      </c>
      <c r="B5" s="137" t="s">
        <v>18</v>
      </c>
      <c r="C5" s="119"/>
      <c r="D5" s="52" t="s">
        <v>19</v>
      </c>
      <c r="E5" s="52" t="s">
        <v>20</v>
      </c>
      <c r="F5" s="52" t="s">
        <v>21</v>
      </c>
      <c r="G5" s="52" t="s">
        <v>19</v>
      </c>
      <c r="H5" s="52" t="s">
        <v>20</v>
      </c>
      <c r="K5" s="90"/>
    </row>
    <row r="6" spans="1:26" ht="4.5" customHeight="1" x14ac:dyDescent="0.25">
      <c r="A6" s="53"/>
      <c r="B6" s="54"/>
      <c r="C6" s="36"/>
      <c r="D6" s="54"/>
      <c r="E6" s="54"/>
      <c r="F6" s="54"/>
      <c r="G6" s="55"/>
      <c r="H6" s="55"/>
      <c r="I6" s="17"/>
      <c r="J6" s="17"/>
      <c r="K6" s="90"/>
      <c r="L6" s="17"/>
      <c r="M6" s="17"/>
      <c r="N6" s="17"/>
      <c r="O6" s="17"/>
      <c r="P6" s="17"/>
      <c r="Q6" s="17"/>
      <c r="R6" s="17"/>
      <c r="S6" s="17"/>
      <c r="T6" s="17"/>
      <c r="U6" s="17"/>
      <c r="V6" s="17"/>
      <c r="W6" s="17"/>
      <c r="X6" s="17"/>
      <c r="Y6" s="17"/>
      <c r="Z6" s="17"/>
    </row>
    <row r="7" spans="1:26" ht="15" customHeight="1" x14ac:dyDescent="0.25">
      <c r="A7" s="56"/>
      <c r="B7" s="138" t="s">
        <v>22</v>
      </c>
      <c r="C7" s="119"/>
      <c r="D7" s="56"/>
      <c r="E7" s="56"/>
      <c r="F7" s="57"/>
      <c r="G7" s="56"/>
      <c r="H7" s="56"/>
      <c r="K7" s="90"/>
    </row>
    <row r="8" spans="1:26" ht="41.25" customHeight="1" x14ac:dyDescent="0.25">
      <c r="A8" s="118">
        <v>1</v>
      </c>
      <c r="B8" s="125" t="s">
        <v>23</v>
      </c>
      <c r="C8" s="119"/>
      <c r="D8" s="140" t="s">
        <v>81</v>
      </c>
      <c r="E8" s="120" t="s">
        <v>24</v>
      </c>
      <c r="F8" s="122" t="str">
        <f>IF(AND(E10=TRUE,D10=TRUE),4,IF(AND(D10=FALSE,E10=TRUE),"Make sure prior levels are completed",IF(D10=TRUE,2,"")))</f>
        <v/>
      </c>
      <c r="G8" s="124">
        <v>2</v>
      </c>
      <c r="H8" s="124">
        <v>4</v>
      </c>
      <c r="K8" s="90"/>
      <c r="M8" s="90"/>
    </row>
    <row r="9" spans="1:26" ht="33" customHeight="1" x14ac:dyDescent="0.2">
      <c r="A9" s="119"/>
      <c r="B9" s="119"/>
      <c r="C9" s="119"/>
      <c r="D9" s="121"/>
      <c r="E9" s="121"/>
      <c r="F9" s="123"/>
      <c r="G9" s="119"/>
      <c r="H9" s="119"/>
      <c r="K9" s="89"/>
      <c r="M9" s="91"/>
    </row>
    <row r="10" spans="1:26" ht="18" hidden="1" customHeight="1" x14ac:dyDescent="0.25">
      <c r="A10" s="119"/>
      <c r="B10" s="119"/>
      <c r="C10" s="119"/>
      <c r="D10" s="121" t="b">
        <v>0</v>
      </c>
      <c r="E10" s="121" t="b">
        <v>0</v>
      </c>
      <c r="F10" s="71"/>
      <c r="G10" s="119"/>
      <c r="H10" s="119"/>
      <c r="K10" s="90"/>
      <c r="M10" s="91"/>
    </row>
    <row r="11" spans="1:26" ht="36" customHeight="1" x14ac:dyDescent="0.25">
      <c r="A11" s="118">
        <v>2</v>
      </c>
      <c r="B11" s="125" t="s">
        <v>25</v>
      </c>
      <c r="C11" s="119"/>
      <c r="D11" s="120" t="s">
        <v>26</v>
      </c>
      <c r="E11" s="120" t="s">
        <v>27</v>
      </c>
      <c r="F11" s="122" t="str">
        <f>IF(AND(E13=TRUE,D13=TRUE),4,IF(AND(D13=FALSE,E13=TRUE),"Make sure prior levels are completed",IF(D13=TRUE,2,"")))</f>
        <v/>
      </c>
      <c r="G11" s="124">
        <v>2</v>
      </c>
      <c r="H11" s="124">
        <v>4</v>
      </c>
      <c r="K11" s="90"/>
      <c r="M11" s="90"/>
    </row>
    <row r="12" spans="1:26" ht="28.5" customHeight="1" x14ac:dyDescent="0.25">
      <c r="A12" s="119"/>
      <c r="B12" s="119"/>
      <c r="C12" s="119"/>
      <c r="D12" s="121"/>
      <c r="E12" s="121"/>
      <c r="F12" s="123"/>
      <c r="G12" s="119"/>
      <c r="H12" s="119"/>
      <c r="K12" s="90"/>
      <c r="M12" s="89"/>
    </row>
    <row r="13" spans="1:26" ht="15.75" hidden="1" customHeight="1" x14ac:dyDescent="0.25">
      <c r="A13" s="38"/>
      <c r="B13" s="34"/>
      <c r="C13" s="58"/>
      <c r="D13" s="159" t="b">
        <v>0</v>
      </c>
      <c r="E13" s="159" t="b">
        <v>0</v>
      </c>
      <c r="F13" s="65"/>
      <c r="G13" s="55"/>
      <c r="H13" s="55"/>
      <c r="K13" s="89"/>
      <c r="M13" s="91"/>
    </row>
    <row r="14" spans="1:26" ht="33" customHeight="1" x14ac:dyDescent="0.25">
      <c r="A14" s="118">
        <v>3</v>
      </c>
      <c r="B14" s="125" t="s">
        <v>28</v>
      </c>
      <c r="C14" s="119"/>
      <c r="D14" s="120" t="s">
        <v>29</v>
      </c>
      <c r="E14" s="120" t="s">
        <v>30</v>
      </c>
      <c r="F14" s="122" t="str">
        <f>IF(AND(E16=TRUE,D16=TRUE),4,IF(AND(D16=FALSE,E16=TRUE),"Make sure prior levels are completed",IF(D16=TRUE,2,"")))</f>
        <v/>
      </c>
      <c r="G14" s="124">
        <v>2</v>
      </c>
      <c r="H14" s="124">
        <v>4</v>
      </c>
      <c r="K14" s="90"/>
      <c r="M14" s="90"/>
    </row>
    <row r="15" spans="1:26" ht="34.5" customHeight="1" x14ac:dyDescent="0.25">
      <c r="A15" s="119"/>
      <c r="B15" s="119"/>
      <c r="C15" s="119"/>
      <c r="D15" s="121"/>
      <c r="E15" s="121"/>
      <c r="F15" s="123"/>
      <c r="G15" s="119"/>
      <c r="H15" s="119"/>
      <c r="K15" s="90"/>
    </row>
    <row r="16" spans="1:26" ht="12" hidden="1" customHeight="1" x14ac:dyDescent="0.25">
      <c r="A16" s="38"/>
      <c r="B16" s="39"/>
      <c r="C16" s="39"/>
      <c r="D16" s="86" t="b">
        <v>0</v>
      </c>
      <c r="E16" s="86" t="b">
        <v>0</v>
      </c>
      <c r="F16" s="66"/>
      <c r="G16" s="40"/>
      <c r="H16" s="40"/>
      <c r="K16" s="90"/>
    </row>
    <row r="17" spans="1:26" ht="33.75" customHeight="1" x14ac:dyDescent="0.25">
      <c r="A17" s="118">
        <v>4</v>
      </c>
      <c r="B17" s="125" t="s">
        <v>31</v>
      </c>
      <c r="C17" s="119"/>
      <c r="D17" s="120" t="s">
        <v>62</v>
      </c>
      <c r="E17" s="120" t="s">
        <v>63</v>
      </c>
      <c r="F17" s="122" t="str">
        <f>IF(AND(E19=TRUE,D19=TRUE),4,IF(AND(D19=FALSE,E19=TRUE),"Make sure prior levels are completed",IF(D19=TRUE,2,"")))</f>
        <v/>
      </c>
      <c r="G17" s="124">
        <v>2</v>
      </c>
      <c r="H17" s="124">
        <v>4</v>
      </c>
      <c r="K17" s="90"/>
    </row>
    <row r="18" spans="1:26" ht="25.5" customHeight="1" x14ac:dyDescent="0.25">
      <c r="A18" s="119"/>
      <c r="B18" s="119"/>
      <c r="C18" s="119"/>
      <c r="D18" s="121"/>
      <c r="E18" s="121"/>
      <c r="F18" s="123"/>
      <c r="G18" s="119"/>
      <c r="H18" s="119"/>
      <c r="K18" s="90"/>
    </row>
    <row r="19" spans="1:26" ht="6" hidden="1" customHeight="1" x14ac:dyDescent="0.25">
      <c r="A19" s="38"/>
      <c r="B19" s="34"/>
      <c r="C19" s="58"/>
      <c r="D19" s="159" t="b">
        <v>0</v>
      </c>
      <c r="E19" s="159" t="b">
        <v>0</v>
      </c>
      <c r="F19" s="65"/>
      <c r="G19" s="55"/>
      <c r="H19" s="55"/>
      <c r="K19" s="89"/>
    </row>
    <row r="20" spans="1:26" ht="27" customHeight="1" x14ac:dyDescent="0.25">
      <c r="A20" s="118">
        <v>5</v>
      </c>
      <c r="B20" s="125" t="s">
        <v>32</v>
      </c>
      <c r="C20" s="119"/>
      <c r="D20" s="120" t="s">
        <v>33</v>
      </c>
      <c r="E20" s="120" t="s">
        <v>64</v>
      </c>
      <c r="F20" s="122" t="str">
        <f>IF(AND(E22=TRUE,D22=TRUE),4,IF(AND(D22=FALSE,E22=TRUE),"Make sure prior levels are completed",IF(D22=TRUE,2,"")))</f>
        <v/>
      </c>
      <c r="G20" s="124">
        <v>2</v>
      </c>
      <c r="H20" s="124">
        <v>4</v>
      </c>
      <c r="K20" s="90"/>
    </row>
    <row r="21" spans="1:26" ht="30" customHeight="1" x14ac:dyDescent="0.25">
      <c r="A21" s="119"/>
      <c r="B21" s="119"/>
      <c r="C21" s="119"/>
      <c r="D21" s="121"/>
      <c r="E21" s="121"/>
      <c r="F21" s="123"/>
      <c r="G21" s="119"/>
      <c r="H21" s="119"/>
      <c r="K21" s="90"/>
    </row>
    <row r="22" spans="1:26" ht="87" hidden="1" customHeight="1" x14ac:dyDescent="0.25">
      <c r="A22" s="38"/>
      <c r="B22" s="34"/>
      <c r="C22" s="31"/>
      <c r="D22" s="159" t="b">
        <v>0</v>
      </c>
      <c r="E22" s="159" t="b">
        <v>0</v>
      </c>
      <c r="F22" s="40"/>
      <c r="G22" s="32"/>
      <c r="H22" s="32"/>
      <c r="K22" s="90"/>
    </row>
    <row r="23" spans="1:26" ht="15" customHeight="1" x14ac:dyDescent="0.2">
      <c r="A23" s="56"/>
      <c r="B23" s="126" t="s">
        <v>34</v>
      </c>
      <c r="C23" s="119"/>
      <c r="D23" s="56"/>
      <c r="E23" s="56"/>
      <c r="F23" s="59"/>
      <c r="G23" s="56"/>
      <c r="H23" s="56"/>
      <c r="K23" s="89"/>
    </row>
    <row r="24" spans="1:26" ht="21" customHeight="1" x14ac:dyDescent="0.25">
      <c r="A24" s="118">
        <v>6</v>
      </c>
      <c r="B24" s="125" t="s">
        <v>35</v>
      </c>
      <c r="C24" s="119"/>
      <c r="D24" s="127" t="s">
        <v>65</v>
      </c>
      <c r="E24" s="127" t="s">
        <v>66</v>
      </c>
      <c r="F24" s="122" t="str">
        <f>IF(AND(E27=TRUE,D27=TRUE),4,IF(AND(D27=FALSE,E27=TRUE),"Make sure prior levels are completed",IF(D27=TRUE,2,"")))</f>
        <v/>
      </c>
      <c r="G24" s="124">
        <v>1</v>
      </c>
      <c r="H24" s="124">
        <v>2</v>
      </c>
      <c r="K24" s="90"/>
    </row>
    <row r="25" spans="1:26" ht="36" customHeight="1" x14ac:dyDescent="0.25">
      <c r="A25" s="119"/>
      <c r="B25" s="119"/>
      <c r="C25" s="119"/>
      <c r="D25" s="128"/>
      <c r="E25" s="128"/>
      <c r="F25" s="123"/>
      <c r="G25" s="119"/>
      <c r="H25" s="119"/>
      <c r="K25" s="90"/>
    </row>
    <row r="26" spans="1:26" ht="15" hidden="1" customHeight="1" x14ac:dyDescent="0.25">
      <c r="A26" s="119"/>
      <c r="B26" s="119"/>
      <c r="C26" s="119"/>
      <c r="D26" s="128"/>
      <c r="E26" s="128"/>
      <c r="F26" s="71"/>
      <c r="G26" s="119"/>
      <c r="H26" s="119"/>
      <c r="K26" s="90"/>
    </row>
    <row r="27" spans="1:26" ht="5.25" hidden="1" customHeight="1" x14ac:dyDescent="0.25">
      <c r="A27" s="38"/>
      <c r="B27" s="39"/>
      <c r="C27" s="39"/>
      <c r="D27" s="86" t="b">
        <v>0</v>
      </c>
      <c r="E27" s="86" t="b">
        <v>0</v>
      </c>
      <c r="F27" s="65"/>
      <c r="G27" s="55"/>
      <c r="H27" s="55"/>
      <c r="I27" s="17"/>
      <c r="J27" s="17"/>
      <c r="K27" s="90"/>
      <c r="L27" s="17"/>
      <c r="M27" s="17"/>
      <c r="N27" s="17"/>
      <c r="O27" s="17"/>
      <c r="P27" s="17"/>
      <c r="Q27" s="17"/>
      <c r="R27" s="17"/>
      <c r="S27" s="17"/>
      <c r="T27" s="17"/>
      <c r="U27" s="17"/>
      <c r="V27" s="17"/>
      <c r="W27" s="17"/>
      <c r="X27" s="17"/>
      <c r="Y27" s="17"/>
      <c r="Z27" s="17"/>
    </row>
    <row r="28" spans="1:26" ht="22.5" customHeight="1" x14ac:dyDescent="0.25">
      <c r="A28" s="118">
        <v>7</v>
      </c>
      <c r="B28" s="125" t="s">
        <v>36</v>
      </c>
      <c r="C28" s="119"/>
      <c r="D28" s="120" t="s">
        <v>37</v>
      </c>
      <c r="E28" s="120" t="s">
        <v>38</v>
      </c>
      <c r="F28" s="122" t="str">
        <f>IF(AND(E30=TRUE,D30=TRUE),4,IF(AND(D30=FALSE,E30=TRUE),"Make sure prior levels are completed",IF(D30=TRUE,2,"")))</f>
        <v/>
      </c>
      <c r="G28" s="124">
        <v>1</v>
      </c>
      <c r="H28" s="124">
        <v>2</v>
      </c>
      <c r="K28" s="92"/>
    </row>
    <row r="29" spans="1:26" ht="36" customHeight="1" x14ac:dyDescent="0.25">
      <c r="A29" s="119"/>
      <c r="B29" s="119"/>
      <c r="C29" s="119"/>
      <c r="D29" s="121"/>
      <c r="E29" s="121"/>
      <c r="F29" s="123"/>
      <c r="G29" s="119"/>
      <c r="H29" s="119"/>
      <c r="K29" s="90"/>
    </row>
    <row r="30" spans="1:26" ht="14.25" hidden="1" customHeight="1" x14ac:dyDescent="0.2">
      <c r="A30" s="38"/>
      <c r="B30" s="30"/>
      <c r="C30" s="31"/>
      <c r="D30" s="159" t="b">
        <v>0</v>
      </c>
      <c r="E30" s="159" t="b">
        <v>0</v>
      </c>
      <c r="F30" s="65"/>
      <c r="G30" s="32"/>
      <c r="H30" s="32"/>
      <c r="K30" s="91"/>
    </row>
    <row r="31" spans="1:26" ht="35.25" customHeight="1" x14ac:dyDescent="0.25">
      <c r="A31" s="118">
        <v>8</v>
      </c>
      <c r="B31" s="125" t="s">
        <v>39</v>
      </c>
      <c r="C31" s="119"/>
      <c r="D31" s="120" t="s">
        <v>40</v>
      </c>
      <c r="E31" s="127" t="s">
        <v>67</v>
      </c>
      <c r="F31" s="122" t="str">
        <f>IF(AND(E33=TRUE,D33=TRUE),4,IF(AND(D33=FALSE,E33=TRUE),"Make sure prior levels are completed",IF(D33=TRUE,2,"")))</f>
        <v/>
      </c>
      <c r="G31" s="124">
        <v>1</v>
      </c>
      <c r="H31" s="124">
        <v>2</v>
      </c>
      <c r="K31" s="90"/>
    </row>
    <row r="32" spans="1:26" ht="20.25" customHeight="1" x14ac:dyDescent="0.25">
      <c r="A32" s="119"/>
      <c r="B32" s="119"/>
      <c r="C32" s="119"/>
      <c r="D32" s="121"/>
      <c r="E32" s="128"/>
      <c r="F32" s="123"/>
      <c r="G32" s="119"/>
      <c r="H32" s="119"/>
      <c r="K32" s="90"/>
    </row>
    <row r="33" spans="1:26" ht="11.25" hidden="1" customHeight="1" x14ac:dyDescent="0.25">
      <c r="A33" s="33"/>
      <c r="B33" s="34"/>
      <c r="C33" s="31"/>
      <c r="D33" s="159" t="b">
        <v>0</v>
      </c>
      <c r="E33" s="159" t="b">
        <v>0</v>
      </c>
      <c r="F33" s="65"/>
      <c r="G33" s="32"/>
      <c r="H33" s="32"/>
      <c r="K33" s="90"/>
    </row>
    <row r="34" spans="1:26" ht="36" customHeight="1" x14ac:dyDescent="0.25">
      <c r="A34" s="118">
        <v>9</v>
      </c>
      <c r="B34" s="125" t="s">
        <v>41</v>
      </c>
      <c r="C34" s="119"/>
      <c r="D34" s="120" t="s">
        <v>68</v>
      </c>
      <c r="E34" s="120" t="s">
        <v>69</v>
      </c>
      <c r="F34" s="122" t="str">
        <f>IF(AND(E36=TRUE,D36=TRUE),4,IF(AND(D36=FALSE,E36=TRUE),"Make sure prior levels are completed",IF(D36=TRUE,2,"")))</f>
        <v/>
      </c>
      <c r="G34" s="124">
        <v>1</v>
      </c>
      <c r="H34" s="124">
        <v>2</v>
      </c>
      <c r="K34" s="90"/>
    </row>
    <row r="35" spans="1:26" ht="29.25" customHeight="1" x14ac:dyDescent="0.25">
      <c r="A35" s="119"/>
      <c r="B35" s="119"/>
      <c r="C35" s="119"/>
      <c r="D35" s="121"/>
      <c r="E35" s="121"/>
      <c r="F35" s="123"/>
      <c r="G35" s="119"/>
      <c r="H35" s="119"/>
      <c r="I35" s="17"/>
      <c r="J35" s="17"/>
      <c r="K35" s="89"/>
      <c r="L35" s="17"/>
      <c r="M35" s="17"/>
      <c r="N35" s="17"/>
      <c r="O35" s="17"/>
      <c r="P35" s="17"/>
      <c r="Q35" s="17"/>
      <c r="R35" s="17"/>
      <c r="S35" s="17"/>
      <c r="T35" s="17"/>
      <c r="U35" s="17"/>
      <c r="V35" s="17"/>
      <c r="W35" s="17"/>
      <c r="X35" s="17"/>
      <c r="Y35" s="17"/>
      <c r="Z35" s="17"/>
    </row>
    <row r="36" spans="1:26" ht="15" hidden="1" customHeight="1" x14ac:dyDescent="0.25">
      <c r="A36" s="33"/>
      <c r="B36" s="31"/>
      <c r="C36" s="31"/>
      <c r="D36" s="159" t="b">
        <v>0</v>
      </c>
      <c r="E36" s="159" t="b">
        <v>0</v>
      </c>
      <c r="F36" s="65"/>
      <c r="G36" s="32"/>
      <c r="H36" s="32"/>
      <c r="I36" s="17"/>
      <c r="J36" s="17"/>
      <c r="K36" s="89"/>
      <c r="L36" s="17"/>
      <c r="M36" s="17"/>
      <c r="N36" s="17"/>
      <c r="O36" s="17"/>
      <c r="P36" s="17"/>
      <c r="Q36" s="17"/>
      <c r="R36" s="17"/>
      <c r="S36" s="17"/>
      <c r="T36" s="17"/>
      <c r="U36" s="17"/>
      <c r="V36" s="17"/>
      <c r="W36" s="17"/>
      <c r="X36" s="17"/>
      <c r="Y36" s="17"/>
      <c r="Z36" s="17"/>
    </row>
    <row r="37" spans="1:26" ht="44.25" customHeight="1" x14ac:dyDescent="0.2">
      <c r="A37" s="118">
        <v>10</v>
      </c>
      <c r="B37" s="125" t="s">
        <v>43</v>
      </c>
      <c r="C37" s="119"/>
      <c r="D37" s="120" t="s">
        <v>44</v>
      </c>
      <c r="E37" s="120" t="s">
        <v>70</v>
      </c>
      <c r="F37" s="122" t="str">
        <f>IF(AND(E39=TRUE,D39=TRUE),4,IF(AND(D39=FALSE,E39=TRUE),"Make sure prior levels are completed",IF(D39=TRUE,2,"")))</f>
        <v/>
      </c>
      <c r="G37" s="124">
        <v>1</v>
      </c>
      <c r="H37" s="124">
        <v>2</v>
      </c>
      <c r="K37" s="91"/>
    </row>
    <row r="38" spans="1:26" ht="12" customHeight="1" x14ac:dyDescent="0.2">
      <c r="A38" s="119"/>
      <c r="B38" s="119"/>
      <c r="C38" s="119"/>
      <c r="D38" s="121"/>
      <c r="E38" s="121"/>
      <c r="F38" s="123"/>
      <c r="G38" s="119"/>
      <c r="H38" s="119"/>
      <c r="K38" s="91"/>
    </row>
    <row r="39" spans="1:26" ht="8.25" hidden="1" customHeight="1" x14ac:dyDescent="0.2">
      <c r="A39" s="38"/>
      <c r="B39" s="35"/>
      <c r="C39" s="35"/>
      <c r="D39" s="86" t="b">
        <v>0</v>
      </c>
      <c r="E39" s="86" t="b">
        <v>0</v>
      </c>
      <c r="F39" s="67"/>
      <c r="G39" s="32"/>
      <c r="H39" s="32"/>
      <c r="K39" s="91"/>
    </row>
    <row r="40" spans="1:26" ht="27.75" customHeight="1" x14ac:dyDescent="0.2">
      <c r="A40" s="118">
        <v>11</v>
      </c>
      <c r="B40" s="125" t="s">
        <v>45</v>
      </c>
      <c r="C40" s="119"/>
      <c r="D40" s="120" t="s">
        <v>46</v>
      </c>
      <c r="E40" s="120" t="s">
        <v>47</v>
      </c>
      <c r="F40" s="122" t="str">
        <f>IF(AND(E42=TRUE,D42=TRUE),4,IF(AND(D42=FALSE,E42=TRUE),"Make sure prior levels are completed",IF(D42=TRUE,2,"")))</f>
        <v/>
      </c>
      <c r="G40" s="124">
        <v>1</v>
      </c>
      <c r="H40" s="124">
        <v>2</v>
      </c>
      <c r="K40" s="89"/>
    </row>
    <row r="41" spans="1:26" ht="38.25" customHeight="1" x14ac:dyDescent="0.2">
      <c r="A41" s="119"/>
      <c r="B41" s="119"/>
      <c r="C41" s="119"/>
      <c r="D41" s="121"/>
      <c r="E41" s="121"/>
      <c r="F41" s="123"/>
      <c r="G41" s="119"/>
      <c r="H41" s="119"/>
      <c r="K41" s="89"/>
    </row>
    <row r="42" spans="1:26" ht="9" hidden="1" customHeight="1" x14ac:dyDescent="0.2">
      <c r="A42" s="38"/>
      <c r="B42" s="35"/>
      <c r="C42" s="35"/>
      <c r="D42" s="86" t="b">
        <v>0</v>
      </c>
      <c r="E42" s="86" t="b">
        <v>0</v>
      </c>
      <c r="F42" s="67"/>
      <c r="G42" s="32"/>
      <c r="H42" s="32"/>
      <c r="K42" s="89"/>
    </row>
    <row r="43" spans="1:26" ht="33.75" customHeight="1" x14ac:dyDescent="0.2">
      <c r="A43" s="118">
        <v>12</v>
      </c>
      <c r="B43" s="125" t="s">
        <v>77</v>
      </c>
      <c r="C43" s="125"/>
      <c r="D43" s="120" t="s">
        <v>78</v>
      </c>
      <c r="E43" s="120" t="s">
        <v>48</v>
      </c>
      <c r="F43" s="122" t="str">
        <f>IF(AND(E45=TRUE,D45=TRUE),4,IF(AND(D45=FALSE,E45=TRUE),"Make sure prior levels are completed",IF(D45=TRUE,2,"")))</f>
        <v/>
      </c>
      <c r="G43" s="129">
        <v>1</v>
      </c>
      <c r="H43" s="129">
        <v>2</v>
      </c>
      <c r="K43" s="91"/>
    </row>
    <row r="44" spans="1:26" s="28" customFormat="1" ht="52.5" customHeight="1" x14ac:dyDescent="0.2">
      <c r="A44" s="118"/>
      <c r="B44" s="125"/>
      <c r="C44" s="125"/>
      <c r="D44" s="120"/>
      <c r="E44" s="120"/>
      <c r="F44" s="123"/>
      <c r="G44" s="129"/>
      <c r="H44" s="129"/>
      <c r="K44" s="91"/>
    </row>
    <row r="45" spans="1:26" s="69" customFormat="1" ht="9" hidden="1" customHeight="1" x14ac:dyDescent="0.2">
      <c r="A45" s="72"/>
      <c r="B45" s="73"/>
      <c r="C45" s="74"/>
      <c r="D45" s="75" t="b">
        <v>0</v>
      </c>
      <c r="E45" s="75" t="b">
        <v>0</v>
      </c>
      <c r="F45" s="76"/>
      <c r="G45" s="77"/>
      <c r="H45" s="77"/>
      <c r="K45" s="91"/>
    </row>
    <row r="46" spans="1:26" s="28" customFormat="1" ht="57.75" customHeight="1" x14ac:dyDescent="0.2">
      <c r="A46" s="78">
        <v>13</v>
      </c>
      <c r="B46" s="117" t="s">
        <v>71</v>
      </c>
      <c r="C46" s="117"/>
      <c r="D46" s="87" t="s">
        <v>72</v>
      </c>
      <c r="E46" s="87" t="s">
        <v>73</v>
      </c>
      <c r="F46" s="122" t="str">
        <f>IF(AND(E47=TRUE,D47=TRUE),4,IF(AND(D47=FALSE,E47=TRUE),"Make sure prior levels are completed",IF(D47=TRUE,2,"")))</f>
        <v/>
      </c>
      <c r="G46" s="79">
        <v>1</v>
      </c>
      <c r="H46" s="79">
        <v>2</v>
      </c>
      <c r="K46" s="91"/>
    </row>
    <row r="47" spans="1:26" s="69" customFormat="1" ht="80.099999999999994" hidden="1" customHeight="1" x14ac:dyDescent="0.2">
      <c r="A47" s="80"/>
      <c r="B47" s="81"/>
      <c r="C47" s="82"/>
      <c r="D47" s="83" t="b">
        <v>0</v>
      </c>
      <c r="E47" s="83" t="b">
        <v>0</v>
      </c>
      <c r="F47" s="123"/>
      <c r="G47" s="84"/>
      <c r="H47" s="84"/>
      <c r="K47" s="91"/>
    </row>
    <row r="48" spans="1:26" ht="63" customHeight="1" x14ac:dyDescent="0.2">
      <c r="A48" s="85">
        <v>14</v>
      </c>
      <c r="B48" s="117" t="s">
        <v>76</v>
      </c>
      <c r="C48" s="117"/>
      <c r="D48" s="87" t="s">
        <v>74</v>
      </c>
      <c r="E48" s="87" t="s">
        <v>75</v>
      </c>
      <c r="F48" s="122" t="str">
        <f>IF(AND(E49=TRUE,D49=TRUE),4,IF(AND(D49=FALSE,E49=TRUE),"Make sure prior levels are completed",IF(D49=TRUE,2,"")))</f>
        <v/>
      </c>
      <c r="G48" s="79">
        <v>1</v>
      </c>
      <c r="H48" s="79">
        <v>2</v>
      </c>
      <c r="K48" s="91"/>
    </row>
    <row r="49" spans="1:11" ht="9.75" hidden="1" customHeight="1" x14ac:dyDescent="0.2">
      <c r="A49" s="38"/>
      <c r="B49" s="30"/>
      <c r="C49" s="31"/>
      <c r="D49" s="159" t="b">
        <v>0</v>
      </c>
      <c r="E49" s="159" t="b">
        <v>0</v>
      </c>
      <c r="F49" s="123"/>
      <c r="G49" s="32"/>
      <c r="H49" s="32"/>
      <c r="K49" s="91"/>
    </row>
    <row r="50" spans="1:11" ht="15.75" customHeight="1" x14ac:dyDescent="0.25">
      <c r="A50" s="60"/>
      <c r="B50" s="126" t="s">
        <v>49</v>
      </c>
      <c r="C50" s="119"/>
      <c r="D50" s="60"/>
      <c r="E50" s="60"/>
      <c r="F50" s="57"/>
      <c r="G50" s="56"/>
      <c r="H50" s="56"/>
      <c r="K50" s="90"/>
    </row>
    <row r="51" spans="1:11" ht="43.5" customHeight="1" x14ac:dyDescent="0.25">
      <c r="A51" s="158">
        <v>15</v>
      </c>
      <c r="B51" s="153" t="s">
        <v>50</v>
      </c>
      <c r="C51" s="119"/>
      <c r="D51" s="154" t="s">
        <v>51</v>
      </c>
      <c r="E51" s="154" t="s">
        <v>52</v>
      </c>
      <c r="F51" s="155" t="str">
        <f>IF(AND(E53=TRUE,D53=TRUE),1,IF(AND(D53=FALSE,E53=TRUE),"Make sure prior levels are completed",IF(D53=TRUE,0,"")))</f>
        <v/>
      </c>
      <c r="G51" s="157">
        <v>0</v>
      </c>
      <c r="H51" s="157">
        <v>1</v>
      </c>
      <c r="K51" s="90"/>
    </row>
    <row r="52" spans="1:11" ht="38.25" customHeight="1" x14ac:dyDescent="0.25">
      <c r="A52" s="119"/>
      <c r="B52" s="119"/>
      <c r="C52" s="119"/>
      <c r="D52" s="121" t="b">
        <v>0</v>
      </c>
      <c r="E52" s="121" t="b">
        <v>0</v>
      </c>
      <c r="F52" s="156"/>
      <c r="G52" s="119"/>
      <c r="H52" s="119"/>
      <c r="K52" s="90"/>
    </row>
    <row r="53" spans="1:11" ht="9" hidden="1" customHeight="1" x14ac:dyDescent="0.25">
      <c r="A53" s="38"/>
      <c r="B53" s="39"/>
      <c r="C53" s="39"/>
      <c r="D53" s="160" t="b">
        <v>0</v>
      </c>
      <c r="E53" s="160" t="b">
        <v>0</v>
      </c>
      <c r="F53" s="65"/>
      <c r="G53" s="55"/>
      <c r="H53" s="55"/>
      <c r="K53" s="90"/>
    </row>
    <row r="54" spans="1:11" ht="50.25" customHeight="1" x14ac:dyDescent="0.2">
      <c r="A54" s="151">
        <v>16</v>
      </c>
      <c r="B54" s="125" t="s">
        <v>53</v>
      </c>
      <c r="C54" s="119"/>
      <c r="D54" s="120" t="s">
        <v>54</v>
      </c>
      <c r="E54" s="120" t="s">
        <v>55</v>
      </c>
      <c r="F54" s="122" t="str">
        <f>IF(AND(E56=TRUE,D56=TRUE),4,IF(AND(D56=FALSE,E56=TRUE),"Make sure prior levels are completed",IF(D56=TRUE,2,"")))</f>
        <v/>
      </c>
      <c r="G54" s="124">
        <v>1</v>
      </c>
      <c r="H54" s="124">
        <v>2</v>
      </c>
      <c r="K54" s="91"/>
    </row>
    <row r="55" spans="1:11" ht="33.75" customHeight="1" x14ac:dyDescent="0.2">
      <c r="A55" s="119"/>
      <c r="B55" s="119"/>
      <c r="C55" s="119"/>
      <c r="D55" s="121"/>
      <c r="E55" s="121"/>
      <c r="F55" s="123"/>
      <c r="G55" s="119"/>
      <c r="H55" s="119"/>
      <c r="K55" s="91"/>
    </row>
    <row r="56" spans="1:11" ht="9" hidden="1" customHeight="1" x14ac:dyDescent="0.2">
      <c r="A56" s="49"/>
      <c r="B56" s="50"/>
      <c r="C56" s="50"/>
      <c r="D56" s="161" t="b">
        <v>0</v>
      </c>
      <c r="E56" s="161" t="b">
        <v>0</v>
      </c>
      <c r="F56" s="19"/>
      <c r="G56" s="29"/>
      <c r="H56" s="29"/>
      <c r="K56" s="91"/>
    </row>
    <row r="57" spans="1:11" ht="15.75" customHeight="1" x14ac:dyDescent="0.25">
      <c r="F57" s="37"/>
      <c r="G57" s="20">
        <f t="shared" ref="G57:H57" si="0">SUM(G8:G55)</f>
        <v>20</v>
      </c>
      <c r="H57" s="20">
        <f t="shared" si="0"/>
        <v>41</v>
      </c>
      <c r="K57" s="91"/>
    </row>
    <row r="58" spans="1:11" ht="15.75" customHeight="1" x14ac:dyDescent="0.2">
      <c r="F58" s="37"/>
      <c r="K58" s="91"/>
    </row>
    <row r="59" spans="1:11" ht="15.75" customHeight="1" x14ac:dyDescent="0.2">
      <c r="F59" s="37"/>
      <c r="K59" s="91"/>
    </row>
    <row r="60" spans="1:11" ht="27.75" customHeight="1" x14ac:dyDescent="0.2">
      <c r="A60" s="141" t="s">
        <v>56</v>
      </c>
      <c r="B60" s="104"/>
      <c r="C60" s="142"/>
      <c r="D60" s="144" t="str">
        <f>IF(G60="","",IF(F51="","NO",IF(AND(G60&gt;=30,G62&gt;=12),"High Performing",IF(AND(G60&gt;=18,G62&gt;=8),"Thriving","None") )))</f>
        <v/>
      </c>
      <c r="E60" s="146" t="s">
        <v>57</v>
      </c>
      <c r="F60" s="142"/>
      <c r="G60" s="147" t="str">
        <f>IF(SUM(F8:F21,F24:F48,F51:F55)=0,"",SUM(F8:F21,F24:F48,F51:F55))</f>
        <v/>
      </c>
      <c r="H60" s="108"/>
      <c r="K60" s="91"/>
    </row>
    <row r="61" spans="1:11" ht="30.75" customHeight="1" x14ac:dyDescent="0.2">
      <c r="A61" s="105"/>
      <c r="B61" s="106"/>
      <c r="C61" s="143"/>
      <c r="D61" s="145"/>
      <c r="E61" s="106"/>
      <c r="F61" s="143"/>
      <c r="G61" s="148"/>
      <c r="H61" s="109"/>
      <c r="K61" s="91"/>
    </row>
    <row r="62" spans="1:11" ht="12.75" customHeight="1" x14ac:dyDescent="0.25">
      <c r="A62" s="17"/>
      <c r="B62" s="17"/>
      <c r="C62" s="17"/>
      <c r="D62" s="17"/>
      <c r="E62" s="149" t="s">
        <v>58</v>
      </c>
      <c r="F62" s="142"/>
      <c r="G62" s="150">
        <f>SUM(F8:F21)</f>
        <v>0</v>
      </c>
      <c r="H62" s="108"/>
      <c r="K62" s="91"/>
    </row>
    <row r="63" spans="1:11" ht="15" customHeight="1" x14ac:dyDescent="0.25">
      <c r="A63" s="17"/>
      <c r="B63" s="17"/>
      <c r="C63" s="131"/>
      <c r="D63" s="131"/>
      <c r="E63" s="105"/>
      <c r="F63" s="143"/>
      <c r="G63" s="148"/>
      <c r="H63" s="109"/>
      <c r="I63" s="17"/>
      <c r="K63" s="91"/>
    </row>
    <row r="64" spans="1:11" ht="15" customHeight="1" x14ac:dyDescent="0.25">
      <c r="A64" s="17"/>
      <c r="B64" s="17"/>
      <c r="C64" s="97"/>
      <c r="D64" s="97"/>
      <c r="E64" s="17"/>
      <c r="F64" s="17"/>
      <c r="G64" s="17"/>
      <c r="H64" s="17"/>
      <c r="I64" s="17"/>
      <c r="K64" s="91"/>
    </row>
    <row r="65" spans="1:11" ht="16.5" customHeight="1" x14ac:dyDescent="0.25">
      <c r="A65" s="2"/>
      <c r="B65" s="17"/>
      <c r="C65" s="41"/>
      <c r="D65" s="41"/>
      <c r="E65" s="2"/>
      <c r="F65" s="21"/>
      <c r="G65" s="17"/>
      <c r="H65" s="17"/>
      <c r="I65" s="17"/>
      <c r="K65" s="91"/>
    </row>
    <row r="66" spans="1:11" ht="29.25" hidden="1" customHeight="1" x14ac:dyDescent="0.25">
      <c r="A66" s="2"/>
      <c r="B66" s="17"/>
      <c r="C66" s="17"/>
      <c r="D66" s="17"/>
      <c r="E66" s="2"/>
      <c r="F66" s="2"/>
      <c r="G66" s="17"/>
      <c r="H66" s="17"/>
      <c r="I66" s="17"/>
      <c r="K66" s="91"/>
    </row>
    <row r="67" spans="1:11" ht="15.75" hidden="1" customHeight="1" x14ac:dyDescent="0.25">
      <c r="A67" s="17"/>
      <c r="B67" s="17"/>
      <c r="C67" s="17"/>
      <c r="D67" s="17"/>
      <c r="E67" s="17"/>
      <c r="F67" s="17"/>
      <c r="G67" s="17"/>
      <c r="H67" s="17"/>
      <c r="I67" s="17"/>
      <c r="K67" s="91"/>
    </row>
    <row r="68" spans="1:11" ht="15.75" hidden="1" customHeight="1" x14ac:dyDescent="0.25">
      <c r="A68" s="17"/>
      <c r="B68" s="17"/>
      <c r="C68" s="17"/>
      <c r="D68" s="17"/>
      <c r="E68" s="17"/>
      <c r="F68" s="17"/>
      <c r="G68" s="17"/>
      <c r="H68" s="17"/>
      <c r="I68" s="17"/>
      <c r="K68" s="91"/>
    </row>
    <row r="69" spans="1:11" ht="15.75" customHeight="1" x14ac:dyDescent="0.25">
      <c r="A69" s="17"/>
      <c r="B69" s="17"/>
      <c r="C69" s="17"/>
      <c r="D69" s="17"/>
      <c r="E69" s="17"/>
      <c r="F69" s="17"/>
      <c r="G69" s="17"/>
      <c r="H69" s="17"/>
      <c r="I69" s="17"/>
      <c r="K69" s="91"/>
    </row>
    <row r="70" spans="1:11" ht="15.75" customHeight="1" x14ac:dyDescent="0.25">
      <c r="A70" s="17"/>
      <c r="B70" s="17"/>
      <c r="C70" s="17"/>
      <c r="D70" s="131"/>
      <c r="E70" s="17"/>
      <c r="F70" s="17"/>
      <c r="G70" s="17"/>
      <c r="H70" s="17"/>
      <c r="I70" s="17"/>
      <c r="K70" s="91"/>
    </row>
    <row r="71" spans="1:11" ht="15.75" customHeight="1" x14ac:dyDescent="0.25">
      <c r="A71" s="17"/>
      <c r="B71" s="17"/>
      <c r="C71" s="17"/>
      <c r="D71" s="97"/>
      <c r="E71" s="17"/>
      <c r="F71" s="17"/>
      <c r="G71" s="17"/>
      <c r="H71" s="17"/>
      <c r="I71" s="17"/>
      <c r="K71" s="91"/>
    </row>
    <row r="72" spans="1:11" ht="15.75" customHeight="1" x14ac:dyDescent="0.25">
      <c r="A72" s="17"/>
      <c r="B72" s="17"/>
      <c r="C72" s="17"/>
      <c r="D72" s="17"/>
      <c r="E72" s="17"/>
      <c r="F72" s="17"/>
      <c r="G72" s="17"/>
      <c r="H72" s="17"/>
      <c r="I72" s="17"/>
      <c r="K72" s="91"/>
    </row>
    <row r="73" spans="1:11" ht="15.75" customHeight="1" x14ac:dyDescent="0.25">
      <c r="A73" s="17"/>
      <c r="B73" s="17"/>
      <c r="C73" s="17"/>
      <c r="D73" s="17"/>
      <c r="E73" s="17"/>
      <c r="F73" s="17"/>
      <c r="G73" s="17"/>
      <c r="H73" s="17"/>
      <c r="I73" s="17"/>
      <c r="K73" s="91"/>
    </row>
    <row r="74" spans="1:11" ht="15.75" customHeight="1" x14ac:dyDescent="0.25">
      <c r="A74" s="17"/>
      <c r="B74" s="17"/>
      <c r="C74" s="17"/>
      <c r="D74" s="17"/>
      <c r="E74" s="17"/>
      <c r="F74" s="17"/>
      <c r="G74" s="17"/>
      <c r="H74" s="17"/>
      <c r="I74" s="17"/>
      <c r="K74" s="91"/>
    </row>
    <row r="75" spans="1:11" ht="42" customHeight="1" x14ac:dyDescent="0.25">
      <c r="A75" s="132"/>
      <c r="B75" s="133"/>
      <c r="C75" s="97"/>
      <c r="D75" s="131"/>
      <c r="E75" s="131"/>
      <c r="F75" s="136"/>
      <c r="G75" s="130"/>
      <c r="H75" s="130"/>
      <c r="I75" s="17"/>
      <c r="K75" s="89"/>
    </row>
    <row r="76" spans="1:11" ht="51" customHeight="1" x14ac:dyDescent="0.25">
      <c r="A76" s="97"/>
      <c r="B76" s="97"/>
      <c r="C76" s="97"/>
      <c r="D76" s="97"/>
      <c r="E76" s="97"/>
      <c r="F76" s="97"/>
      <c r="G76" s="97"/>
      <c r="H76" s="97"/>
      <c r="I76" s="17"/>
      <c r="K76" s="89"/>
    </row>
    <row r="77" spans="1:11" ht="12" customHeight="1" x14ac:dyDescent="0.25">
      <c r="A77" s="23"/>
      <c r="B77" s="24"/>
      <c r="C77" s="24"/>
      <c r="D77" s="41"/>
      <c r="E77" s="41"/>
      <c r="F77" s="25"/>
      <c r="G77" s="26"/>
      <c r="H77" s="26"/>
      <c r="I77" s="17"/>
      <c r="K77" s="89"/>
    </row>
    <row r="78" spans="1:11" ht="15.75" customHeight="1" x14ac:dyDescent="0.25">
      <c r="A78" s="17"/>
      <c r="B78" s="17"/>
      <c r="C78" s="17"/>
      <c r="D78" s="17"/>
      <c r="E78" s="17"/>
      <c r="F78" s="17"/>
      <c r="G78" s="17"/>
      <c r="H78" s="17"/>
      <c r="I78" s="17"/>
      <c r="K78" s="91"/>
    </row>
    <row r="79" spans="1:11" ht="15.75" customHeight="1" x14ac:dyDescent="0.25">
      <c r="A79" s="17"/>
      <c r="B79" s="17"/>
      <c r="C79" s="17"/>
      <c r="D79" s="17"/>
      <c r="E79" s="17"/>
      <c r="F79" s="17"/>
      <c r="G79" s="17"/>
      <c r="H79" s="17"/>
      <c r="I79" s="17"/>
      <c r="K79" s="91"/>
    </row>
    <row r="80" spans="1:11" ht="15.75" customHeight="1" x14ac:dyDescent="0.25">
      <c r="A80" s="17"/>
      <c r="B80" s="17"/>
      <c r="C80" s="17"/>
      <c r="D80" s="17"/>
      <c r="E80" s="17"/>
      <c r="F80" s="17"/>
      <c r="G80" s="17"/>
      <c r="H80" s="17"/>
      <c r="I80" s="17"/>
      <c r="K80" s="91"/>
    </row>
    <row r="81" spans="1:11" ht="15.75" customHeight="1" x14ac:dyDescent="0.25">
      <c r="A81" s="17"/>
      <c r="B81" s="17"/>
      <c r="C81" s="17"/>
      <c r="D81" s="17"/>
      <c r="E81" s="17"/>
      <c r="F81" s="17"/>
      <c r="G81" s="17"/>
      <c r="H81" s="17"/>
      <c r="I81" s="17"/>
      <c r="K81" s="91"/>
    </row>
    <row r="82" spans="1:11" ht="15.75" customHeight="1" x14ac:dyDescent="0.25">
      <c r="A82" s="17"/>
      <c r="B82" s="17"/>
      <c r="C82" s="17"/>
      <c r="D82" s="17"/>
      <c r="E82" s="17"/>
      <c r="F82" s="17"/>
      <c r="G82" s="17"/>
      <c r="H82" s="17"/>
      <c r="I82" s="17"/>
      <c r="K82" s="91"/>
    </row>
    <row r="83" spans="1:11" ht="55.5" customHeight="1" x14ac:dyDescent="0.25">
      <c r="A83" s="132"/>
      <c r="B83" s="133"/>
      <c r="C83" s="97"/>
      <c r="D83" s="134"/>
      <c r="E83" s="131"/>
      <c r="F83" s="136"/>
      <c r="G83" s="130"/>
      <c r="H83" s="130"/>
      <c r="I83" s="17"/>
      <c r="K83" s="90"/>
    </row>
    <row r="84" spans="1:11" ht="33.75" customHeight="1" x14ac:dyDescent="0.25">
      <c r="A84" s="97"/>
      <c r="B84" s="97"/>
      <c r="C84" s="97"/>
      <c r="D84" s="135"/>
      <c r="E84" s="97"/>
      <c r="F84" s="97"/>
      <c r="G84" s="97"/>
      <c r="H84" s="97"/>
      <c r="I84" s="17"/>
      <c r="K84" s="90"/>
    </row>
    <row r="85" spans="1:11" ht="5.25" customHeight="1" x14ac:dyDescent="0.25">
      <c r="A85" s="42"/>
      <c r="B85" s="43"/>
      <c r="C85" s="43"/>
      <c r="D85" s="27"/>
      <c r="E85" s="27"/>
      <c r="F85" s="22"/>
      <c r="G85" s="26"/>
      <c r="H85" s="26"/>
      <c r="I85" s="17"/>
      <c r="K85" s="90"/>
    </row>
    <row r="86" spans="1:11" ht="15.75" customHeight="1" x14ac:dyDescent="0.25">
      <c r="A86" s="17"/>
      <c r="B86" s="17"/>
      <c r="C86" s="17"/>
      <c r="D86" s="17"/>
      <c r="E86" s="17"/>
      <c r="F86" s="17"/>
      <c r="G86" s="17"/>
      <c r="H86" s="17"/>
      <c r="I86" s="17"/>
    </row>
    <row r="87" spans="1:11" ht="28.5" customHeight="1" x14ac:dyDescent="0.25">
      <c r="A87" s="139"/>
      <c r="B87" s="133"/>
      <c r="C87" s="97"/>
      <c r="D87" s="131"/>
      <c r="E87" s="131"/>
      <c r="F87" s="136"/>
      <c r="G87" s="130"/>
      <c r="H87" s="130"/>
      <c r="I87" s="17"/>
    </row>
    <row r="88" spans="1:11" ht="45" customHeight="1" x14ac:dyDescent="0.25">
      <c r="A88" s="97"/>
      <c r="B88" s="97"/>
      <c r="C88" s="97"/>
      <c r="D88" s="97"/>
      <c r="E88" s="97"/>
      <c r="F88" s="97"/>
      <c r="G88" s="97"/>
      <c r="H88" s="97"/>
      <c r="I88" s="17"/>
    </row>
    <row r="89" spans="1:11" ht="20.25" customHeight="1" x14ac:dyDescent="0.25">
      <c r="A89" s="97"/>
      <c r="B89" s="97"/>
      <c r="C89" s="97"/>
      <c r="D89" s="97"/>
      <c r="E89" s="97"/>
      <c r="F89" s="97"/>
      <c r="G89" s="97"/>
      <c r="H89" s="97"/>
      <c r="I89" s="17"/>
    </row>
    <row r="90" spans="1:11" ht="15.75" customHeight="1" x14ac:dyDescent="0.25">
      <c r="A90" s="17"/>
      <c r="B90" s="17"/>
      <c r="C90" s="17"/>
      <c r="D90" s="17"/>
      <c r="E90" s="17"/>
      <c r="F90" s="17"/>
      <c r="G90" s="17"/>
      <c r="H90" s="17"/>
      <c r="I90" s="17"/>
    </row>
    <row r="91" spans="1:11" ht="15.75" customHeight="1" x14ac:dyDescent="0.25">
      <c r="A91" s="17"/>
      <c r="B91" s="17"/>
      <c r="C91" s="17"/>
      <c r="D91" s="17"/>
      <c r="E91" s="17"/>
      <c r="F91" s="17"/>
      <c r="G91" s="17"/>
      <c r="H91" s="17"/>
      <c r="I91" s="17"/>
      <c r="K91" s="15" t="s">
        <v>85</v>
      </c>
    </row>
    <row r="92" spans="1:11" ht="15.75" customHeight="1" x14ac:dyDescent="0.25">
      <c r="A92" s="17"/>
      <c r="B92" s="17"/>
      <c r="C92" s="17"/>
      <c r="D92" s="17"/>
      <c r="E92" s="17"/>
      <c r="F92" s="17"/>
      <c r="G92" s="17"/>
      <c r="H92" s="17"/>
      <c r="I92" s="17"/>
      <c r="K92" s="15" t="s">
        <v>83</v>
      </c>
    </row>
    <row r="93" spans="1:11" ht="15.75" customHeight="1" x14ac:dyDescent="0.25">
      <c r="K93" s="15" t="s">
        <v>84</v>
      </c>
    </row>
    <row r="94" spans="1:11" ht="15.75" customHeight="1" x14ac:dyDescent="0.2">
      <c r="K94" s="18" t="s">
        <v>86</v>
      </c>
    </row>
    <row r="95" spans="1:11" ht="15.75" customHeight="1" x14ac:dyDescent="0.25">
      <c r="K95" s="15" t="s">
        <v>87</v>
      </c>
    </row>
    <row r="96" spans="1:11" ht="15.75" customHeight="1" x14ac:dyDescent="0.25">
      <c r="K96" s="15" t="s">
        <v>101</v>
      </c>
    </row>
    <row r="97" spans="11:11" ht="15.75" customHeight="1" x14ac:dyDescent="0.25">
      <c r="K97" s="15" t="s">
        <v>88</v>
      </c>
    </row>
    <row r="98" spans="11:11" ht="15.75" customHeight="1" x14ac:dyDescent="0.25">
      <c r="K98" s="15" t="s">
        <v>89</v>
      </c>
    </row>
    <row r="99" spans="11:11" ht="15.75" customHeight="1" x14ac:dyDescent="0.25">
      <c r="K99" s="15" t="s">
        <v>90</v>
      </c>
    </row>
    <row r="100" spans="11:11" ht="15.75" customHeight="1" x14ac:dyDescent="0.25">
      <c r="K100" s="15" t="s">
        <v>92</v>
      </c>
    </row>
    <row r="101" spans="11:11" ht="15.75" customHeight="1" x14ac:dyDescent="0.25">
      <c r="K101" s="15" t="s">
        <v>91</v>
      </c>
    </row>
    <row r="102" spans="11:11" ht="15.75" customHeight="1" x14ac:dyDescent="0.25">
      <c r="K102" s="15" t="s">
        <v>93</v>
      </c>
    </row>
    <row r="103" spans="11:11" ht="15.75" customHeight="1" x14ac:dyDescent="0.2">
      <c r="K103" s="18" t="s">
        <v>94</v>
      </c>
    </row>
    <row r="104" spans="11:11" ht="15.75" customHeight="1" x14ac:dyDescent="0.25">
      <c r="K104" s="15" t="s">
        <v>95</v>
      </c>
    </row>
    <row r="105" spans="11:11" ht="15.75" customHeight="1" x14ac:dyDescent="0.25">
      <c r="K105" s="15" t="s">
        <v>96</v>
      </c>
    </row>
    <row r="106" spans="11:11" ht="15.75" customHeight="1" x14ac:dyDescent="0.25">
      <c r="K106" s="88" t="s">
        <v>97</v>
      </c>
    </row>
    <row r="107" spans="11:11" ht="15.75" customHeight="1" x14ac:dyDescent="0.25">
      <c r="K107" s="15" t="s">
        <v>100</v>
      </c>
    </row>
    <row r="108" spans="11:11" ht="15.75" customHeight="1" x14ac:dyDescent="0.25">
      <c r="K108" s="15" t="s">
        <v>99</v>
      </c>
    </row>
    <row r="109" spans="11:11" ht="15.75" customHeight="1" x14ac:dyDescent="0.25">
      <c r="K109" s="15" t="s">
        <v>98</v>
      </c>
    </row>
    <row r="110" spans="11:11" ht="15.75" customHeight="1" x14ac:dyDescent="0.2"/>
    <row r="111" spans="11:11" ht="15.75" customHeight="1" x14ac:dyDescent="0.2"/>
    <row r="112" spans="11:11" ht="15.75" customHeight="1" x14ac:dyDescent="0.2"/>
    <row r="113" spans="11:11" ht="15.75" customHeight="1" x14ac:dyDescent="0.2"/>
    <row r="114" spans="11:11" ht="15.75" customHeight="1" x14ac:dyDescent="0.2"/>
    <row r="115" spans="11:11" ht="15.75" customHeight="1" x14ac:dyDescent="0.2">
      <c r="K115" s="70"/>
    </row>
    <row r="116" spans="11:11" ht="15.75" customHeight="1" x14ac:dyDescent="0.2"/>
    <row r="117" spans="11:11" ht="15.75" customHeight="1" x14ac:dyDescent="0.2"/>
    <row r="118" spans="11:11" ht="15.75" customHeight="1" x14ac:dyDescent="0.2"/>
    <row r="119" spans="11:11" ht="15.75" customHeight="1" x14ac:dyDescent="0.2"/>
    <row r="120" spans="11:11" ht="15.75" customHeight="1" x14ac:dyDescent="0.2"/>
    <row r="121" spans="11:11" ht="15.75" customHeight="1" x14ac:dyDescent="0.2"/>
    <row r="122" spans="11:11" ht="15.75" customHeight="1" x14ac:dyDescent="0.2"/>
    <row r="123" spans="11:11" ht="15.75" customHeight="1" x14ac:dyDescent="0.2"/>
    <row r="124" spans="11:11" ht="15.75" customHeight="1" x14ac:dyDescent="0.2"/>
    <row r="125" spans="11:11" ht="15.75" customHeight="1" x14ac:dyDescent="0.2"/>
    <row r="126" spans="11:11" ht="15.75" customHeight="1" x14ac:dyDescent="0.2"/>
    <row r="127" spans="11:11" ht="15.75" customHeight="1" x14ac:dyDescent="0.2"/>
    <row r="128" spans="11:11"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sheetProtection algorithmName="SHA-512" hashValue="Xi8tGOmwOI+GspqpXBHd/CuS8fto+uP8sdZRHFBTtoEyzuNe3sAcTJxIVtiTFm+ufGEJ5jHWOjEJ4yPVKICaQQ==" saltValue="pqJamvzdcKUbbgJHqYZnYA==" spinCount="100000" sheet="1" objects="1" scenarios="1" selectLockedCells="1"/>
  <mergeCells count="139">
    <mergeCell ref="A1:H1"/>
    <mergeCell ref="G24:G26"/>
    <mergeCell ref="H24:H26"/>
    <mergeCell ref="B54:C55"/>
    <mergeCell ref="B50:C50"/>
    <mergeCell ref="B51:C52"/>
    <mergeCell ref="D51:D52"/>
    <mergeCell ref="E51:E52"/>
    <mergeCell ref="F51:F52"/>
    <mergeCell ref="G51:G52"/>
    <mergeCell ref="H51:H52"/>
    <mergeCell ref="A51:A52"/>
    <mergeCell ref="A40:A41"/>
    <mergeCell ref="B11:C12"/>
    <mergeCell ref="D11:D12"/>
    <mergeCell ref="E11:E12"/>
    <mergeCell ref="F11:F12"/>
    <mergeCell ref="G11:G12"/>
    <mergeCell ref="H11:H12"/>
    <mergeCell ref="E54:E55"/>
    <mergeCell ref="F54:F55"/>
    <mergeCell ref="G54:G55"/>
    <mergeCell ref="H54:H55"/>
    <mergeCell ref="F24:F25"/>
    <mergeCell ref="F46:F47"/>
    <mergeCell ref="F48:F49"/>
    <mergeCell ref="A2:H2"/>
    <mergeCell ref="A3:H3"/>
    <mergeCell ref="A11:A12"/>
    <mergeCell ref="B14:C15"/>
    <mergeCell ref="D14:D15"/>
    <mergeCell ref="E14:E15"/>
    <mergeCell ref="F14:F15"/>
    <mergeCell ref="G14:G15"/>
    <mergeCell ref="H14:H15"/>
    <mergeCell ref="A14:A15"/>
    <mergeCell ref="D8:D10"/>
    <mergeCell ref="E8:E10"/>
    <mergeCell ref="G8:G10"/>
    <mergeCell ref="H8:H10"/>
    <mergeCell ref="B5:C5"/>
    <mergeCell ref="B7:C7"/>
    <mergeCell ref="B8:C10"/>
    <mergeCell ref="A8:A10"/>
    <mergeCell ref="F8:F9"/>
    <mergeCell ref="A87:A89"/>
    <mergeCell ref="B87:C89"/>
    <mergeCell ref="D87:D89"/>
    <mergeCell ref="E87:E89"/>
    <mergeCell ref="F87:F89"/>
    <mergeCell ref="F75:F76"/>
    <mergeCell ref="B40:C41"/>
    <mergeCell ref="D40:D41"/>
    <mergeCell ref="E40:E41"/>
    <mergeCell ref="F40:F41"/>
    <mergeCell ref="A34:A35"/>
    <mergeCell ref="B34:C35"/>
    <mergeCell ref="D34:D35"/>
    <mergeCell ref="E34:E35"/>
    <mergeCell ref="F34:F35"/>
    <mergeCell ref="D28:D29"/>
    <mergeCell ref="E28:E29"/>
    <mergeCell ref="F28:F29"/>
    <mergeCell ref="B46:C46"/>
    <mergeCell ref="G87:G89"/>
    <mergeCell ref="H87:H89"/>
    <mergeCell ref="A83:A84"/>
    <mergeCell ref="B83:C84"/>
    <mergeCell ref="D83:D84"/>
    <mergeCell ref="E83:E84"/>
    <mergeCell ref="F83:F84"/>
    <mergeCell ref="G83:G84"/>
    <mergeCell ref="H83:H84"/>
    <mergeCell ref="A43:A44"/>
    <mergeCell ref="B43:C44"/>
    <mergeCell ref="D43:D44"/>
    <mergeCell ref="E43:E44"/>
    <mergeCell ref="F43:F44"/>
    <mergeCell ref="G43:G44"/>
    <mergeCell ref="H43:H44"/>
    <mergeCell ref="G75:G76"/>
    <mergeCell ref="H75:H76"/>
    <mergeCell ref="C63:C64"/>
    <mergeCell ref="D63:D64"/>
    <mergeCell ref="D70:D71"/>
    <mergeCell ref="A75:A76"/>
    <mergeCell ref="B75:C76"/>
    <mergeCell ref="D75:D76"/>
    <mergeCell ref="E75:E76"/>
    <mergeCell ref="A60:C61"/>
    <mergeCell ref="D60:D61"/>
    <mergeCell ref="E60:F61"/>
    <mergeCell ref="G60:H61"/>
    <mergeCell ref="E62:F63"/>
    <mergeCell ref="G62:H63"/>
    <mergeCell ref="A54:A55"/>
    <mergeCell ref="D54:D55"/>
    <mergeCell ref="A37:A38"/>
    <mergeCell ref="B37:C38"/>
    <mergeCell ref="D37:D38"/>
    <mergeCell ref="E37:E38"/>
    <mergeCell ref="F37:F38"/>
    <mergeCell ref="G37:G38"/>
    <mergeCell ref="H37:H38"/>
    <mergeCell ref="G40:G41"/>
    <mergeCell ref="H40:H41"/>
    <mergeCell ref="A31:A32"/>
    <mergeCell ref="B31:C32"/>
    <mergeCell ref="D31:D32"/>
    <mergeCell ref="E31:E32"/>
    <mergeCell ref="F31:F32"/>
    <mergeCell ref="G31:G32"/>
    <mergeCell ref="H31:H32"/>
    <mergeCell ref="G34:G35"/>
    <mergeCell ref="H34:H35"/>
    <mergeCell ref="B48:C48"/>
    <mergeCell ref="A17:A18"/>
    <mergeCell ref="A20:A21"/>
    <mergeCell ref="D20:D21"/>
    <mergeCell ref="E20:E21"/>
    <mergeCell ref="F20:F21"/>
    <mergeCell ref="G20:G21"/>
    <mergeCell ref="H20:H21"/>
    <mergeCell ref="B20:C21"/>
    <mergeCell ref="B23:C23"/>
    <mergeCell ref="B17:C18"/>
    <mergeCell ref="D17:D18"/>
    <mergeCell ref="E17:E18"/>
    <mergeCell ref="F17:F18"/>
    <mergeCell ref="G17:G18"/>
    <mergeCell ref="H17:H18"/>
    <mergeCell ref="A24:A26"/>
    <mergeCell ref="B24:C26"/>
    <mergeCell ref="D24:D26"/>
    <mergeCell ref="E24:E26"/>
    <mergeCell ref="A28:A29"/>
    <mergeCell ref="B28:C29"/>
    <mergeCell ref="G28:G29"/>
    <mergeCell ref="H28:H29"/>
  </mergeCells>
  <pageMargins left="0.6" right="0.6" top="0.5" bottom="0.5" header="0" footer="0"/>
  <pageSetup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28575</xdr:colOff>
                    <xdr:row>8</xdr:row>
                    <xdr:rowOff>200025</xdr:rowOff>
                  </from>
                  <to>
                    <xdr:col>5</xdr:col>
                    <xdr:colOff>9525</xdr:colOff>
                    <xdr:row>8</xdr:row>
                    <xdr:rowOff>352425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3</xdr:col>
                    <xdr:colOff>28575</xdr:colOff>
                    <xdr:row>8</xdr:row>
                    <xdr:rowOff>238125</xdr:rowOff>
                  </from>
                  <to>
                    <xdr:col>4</xdr:col>
                    <xdr:colOff>19050</xdr:colOff>
                    <xdr:row>8</xdr:row>
                    <xdr:rowOff>361950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3</xdr:col>
                    <xdr:colOff>47625</xdr:colOff>
                    <xdr:row>11</xdr:row>
                    <xdr:rowOff>104775</xdr:rowOff>
                  </from>
                  <to>
                    <xdr:col>4</xdr:col>
                    <xdr:colOff>38100</xdr:colOff>
                    <xdr:row>11</xdr:row>
                    <xdr:rowOff>266700</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4</xdr:col>
                    <xdr:colOff>19050</xdr:colOff>
                    <xdr:row>11</xdr:row>
                    <xdr:rowOff>104775</xdr:rowOff>
                  </from>
                  <to>
                    <xdr:col>5</xdr:col>
                    <xdr:colOff>9525</xdr:colOff>
                    <xdr:row>11</xdr:row>
                    <xdr:rowOff>266700</xdr:rowOff>
                  </to>
                </anchor>
              </controlPr>
            </control>
          </mc:Choice>
        </mc:AlternateContent>
        <mc:AlternateContent xmlns:mc="http://schemas.openxmlformats.org/markup-compatibility/2006">
          <mc:Choice Requires="x14">
            <control shapeId="1039" r:id="rId8" name="Check Box 15">
              <controlPr locked="0" defaultSize="0" autoFill="0" autoLine="0" autoPict="0">
                <anchor moveWithCells="1">
                  <from>
                    <xdr:col>4</xdr:col>
                    <xdr:colOff>9525</xdr:colOff>
                    <xdr:row>14</xdr:row>
                    <xdr:rowOff>238125</xdr:rowOff>
                  </from>
                  <to>
                    <xdr:col>5</xdr:col>
                    <xdr:colOff>9525</xdr:colOff>
                    <xdr:row>14</xdr:row>
                    <xdr:rowOff>400050</xdr:rowOff>
                  </to>
                </anchor>
              </controlPr>
            </control>
          </mc:Choice>
        </mc:AlternateContent>
        <mc:AlternateContent xmlns:mc="http://schemas.openxmlformats.org/markup-compatibility/2006">
          <mc:Choice Requires="x14">
            <control shapeId="1040" r:id="rId9" name="Check Box 16">
              <controlPr locked="0" defaultSize="0" autoFill="0" autoLine="0" autoPict="0" macro="[1]!CheckBox198_Click">
                <anchor moveWithCells="1">
                  <from>
                    <xdr:col>3</xdr:col>
                    <xdr:colOff>19050</xdr:colOff>
                    <xdr:row>14</xdr:row>
                    <xdr:rowOff>257175</xdr:rowOff>
                  </from>
                  <to>
                    <xdr:col>4</xdr:col>
                    <xdr:colOff>19050</xdr:colOff>
                    <xdr:row>14</xdr:row>
                    <xdr:rowOff>381000</xdr:rowOff>
                  </to>
                </anchor>
              </controlPr>
            </control>
          </mc:Choice>
        </mc:AlternateContent>
        <mc:AlternateContent xmlns:mc="http://schemas.openxmlformats.org/markup-compatibility/2006">
          <mc:Choice Requires="x14">
            <control shapeId="1044" r:id="rId10" name="Check Box 20">
              <controlPr locked="0" defaultSize="0" autoFill="0" autoLine="0" autoPict="0">
                <anchor moveWithCells="1">
                  <from>
                    <xdr:col>3</xdr:col>
                    <xdr:colOff>38100</xdr:colOff>
                    <xdr:row>17</xdr:row>
                    <xdr:rowOff>38100</xdr:rowOff>
                  </from>
                  <to>
                    <xdr:col>4</xdr:col>
                    <xdr:colOff>28575</xdr:colOff>
                    <xdr:row>17</xdr:row>
                    <xdr:rowOff>228600</xdr:rowOff>
                  </to>
                </anchor>
              </controlPr>
            </control>
          </mc:Choice>
        </mc:AlternateContent>
        <mc:AlternateContent xmlns:mc="http://schemas.openxmlformats.org/markup-compatibility/2006">
          <mc:Choice Requires="x14">
            <control shapeId="1046" r:id="rId11" name="Check Box 22">
              <controlPr locked="0" defaultSize="0" autoFill="0" autoLine="0" autoPict="0">
                <anchor moveWithCells="1">
                  <from>
                    <xdr:col>4</xdr:col>
                    <xdr:colOff>19050</xdr:colOff>
                    <xdr:row>17</xdr:row>
                    <xdr:rowOff>57150</xdr:rowOff>
                  </from>
                  <to>
                    <xdr:col>5</xdr:col>
                    <xdr:colOff>9525</xdr:colOff>
                    <xdr:row>17</xdr:row>
                    <xdr:rowOff>247650</xdr:rowOff>
                  </to>
                </anchor>
              </controlPr>
            </control>
          </mc:Choice>
        </mc:AlternateContent>
        <mc:AlternateContent xmlns:mc="http://schemas.openxmlformats.org/markup-compatibility/2006">
          <mc:Choice Requires="x14">
            <control shapeId="1047" r:id="rId12" name="Check Box 23">
              <controlPr locked="0" defaultSize="0" autoFill="0" autoLine="0" autoPict="0">
                <anchor moveWithCells="1">
                  <from>
                    <xdr:col>3</xdr:col>
                    <xdr:colOff>47625</xdr:colOff>
                    <xdr:row>20</xdr:row>
                    <xdr:rowOff>104775</xdr:rowOff>
                  </from>
                  <to>
                    <xdr:col>4</xdr:col>
                    <xdr:colOff>38100</xdr:colOff>
                    <xdr:row>20</xdr:row>
                    <xdr:rowOff>304800</xdr:rowOff>
                  </to>
                </anchor>
              </controlPr>
            </control>
          </mc:Choice>
        </mc:AlternateContent>
        <mc:AlternateContent xmlns:mc="http://schemas.openxmlformats.org/markup-compatibility/2006">
          <mc:Choice Requires="x14">
            <control shapeId="1049" r:id="rId13" name="Check Box 25">
              <controlPr locked="0" defaultSize="0" autoFill="0" autoLine="0" autoPict="0">
                <anchor moveWithCells="1">
                  <from>
                    <xdr:col>4</xdr:col>
                    <xdr:colOff>57150</xdr:colOff>
                    <xdr:row>20</xdr:row>
                    <xdr:rowOff>142875</xdr:rowOff>
                  </from>
                  <to>
                    <xdr:col>4</xdr:col>
                    <xdr:colOff>1276350</xdr:colOff>
                    <xdr:row>20</xdr:row>
                    <xdr:rowOff>304800</xdr:rowOff>
                  </to>
                </anchor>
              </controlPr>
            </control>
          </mc:Choice>
        </mc:AlternateContent>
        <mc:AlternateContent xmlns:mc="http://schemas.openxmlformats.org/markup-compatibility/2006">
          <mc:Choice Requires="x14">
            <control shapeId="1051" r:id="rId14" name="Check Box 27">
              <controlPr locked="0" defaultSize="0" autoFill="0" autoLine="0" autoPict="0">
                <anchor moveWithCells="1">
                  <from>
                    <xdr:col>3</xdr:col>
                    <xdr:colOff>38100</xdr:colOff>
                    <xdr:row>24</xdr:row>
                    <xdr:rowOff>247650</xdr:rowOff>
                  </from>
                  <to>
                    <xdr:col>4</xdr:col>
                    <xdr:colOff>38100</xdr:colOff>
                    <xdr:row>24</xdr:row>
                    <xdr:rowOff>400050</xdr:rowOff>
                  </to>
                </anchor>
              </controlPr>
            </control>
          </mc:Choice>
        </mc:AlternateContent>
        <mc:AlternateContent xmlns:mc="http://schemas.openxmlformats.org/markup-compatibility/2006">
          <mc:Choice Requires="x14">
            <control shapeId="1053" r:id="rId15" name="Check Box 29">
              <controlPr locked="0" defaultSize="0" autoFill="0" autoLine="0" autoPict="0">
                <anchor moveWithCells="1">
                  <from>
                    <xdr:col>4</xdr:col>
                    <xdr:colOff>47625</xdr:colOff>
                    <xdr:row>24</xdr:row>
                    <xdr:rowOff>266700</xdr:rowOff>
                  </from>
                  <to>
                    <xdr:col>5</xdr:col>
                    <xdr:colOff>38100</xdr:colOff>
                    <xdr:row>24</xdr:row>
                    <xdr:rowOff>400050</xdr:rowOff>
                  </to>
                </anchor>
              </controlPr>
            </control>
          </mc:Choice>
        </mc:AlternateContent>
        <mc:AlternateContent xmlns:mc="http://schemas.openxmlformats.org/markup-compatibility/2006">
          <mc:Choice Requires="x14">
            <control shapeId="1057" r:id="rId16" name="Check Box 33">
              <controlPr locked="0" defaultSize="0" autoFill="0" autoLine="0" autoPict="0">
                <anchor moveWithCells="1">
                  <from>
                    <xdr:col>3</xdr:col>
                    <xdr:colOff>19050</xdr:colOff>
                    <xdr:row>28</xdr:row>
                    <xdr:rowOff>238125</xdr:rowOff>
                  </from>
                  <to>
                    <xdr:col>4</xdr:col>
                    <xdr:colOff>9525</xdr:colOff>
                    <xdr:row>28</xdr:row>
                    <xdr:rowOff>381000</xdr:rowOff>
                  </to>
                </anchor>
              </controlPr>
            </control>
          </mc:Choice>
        </mc:AlternateContent>
        <mc:AlternateContent xmlns:mc="http://schemas.openxmlformats.org/markup-compatibility/2006">
          <mc:Choice Requires="x14">
            <control shapeId="1059" r:id="rId17" name="Check Box 35">
              <controlPr locked="0" defaultSize="0" autoFill="0" autoLine="0" autoPict="0">
                <anchor moveWithCells="1">
                  <from>
                    <xdr:col>4</xdr:col>
                    <xdr:colOff>19050</xdr:colOff>
                    <xdr:row>28</xdr:row>
                    <xdr:rowOff>238125</xdr:rowOff>
                  </from>
                  <to>
                    <xdr:col>5</xdr:col>
                    <xdr:colOff>9525</xdr:colOff>
                    <xdr:row>28</xdr:row>
                    <xdr:rowOff>381000</xdr:rowOff>
                  </to>
                </anchor>
              </controlPr>
            </control>
          </mc:Choice>
        </mc:AlternateContent>
        <mc:AlternateContent xmlns:mc="http://schemas.openxmlformats.org/markup-compatibility/2006">
          <mc:Choice Requires="x14">
            <control shapeId="1062" r:id="rId18" name="Check Box 38">
              <controlPr locked="0" defaultSize="0" autoFill="0" autoLine="0" autoPict="0">
                <anchor moveWithCells="1">
                  <from>
                    <xdr:col>3</xdr:col>
                    <xdr:colOff>38100</xdr:colOff>
                    <xdr:row>31</xdr:row>
                    <xdr:rowOff>38100</xdr:rowOff>
                  </from>
                  <to>
                    <xdr:col>4</xdr:col>
                    <xdr:colOff>28575</xdr:colOff>
                    <xdr:row>31</xdr:row>
                    <xdr:rowOff>190500</xdr:rowOff>
                  </to>
                </anchor>
              </controlPr>
            </control>
          </mc:Choice>
        </mc:AlternateContent>
        <mc:AlternateContent xmlns:mc="http://schemas.openxmlformats.org/markup-compatibility/2006">
          <mc:Choice Requires="x14">
            <control shapeId="1064" r:id="rId19" name="Check Box 40">
              <controlPr locked="0" defaultSize="0" autoFill="0" autoLine="0" autoPict="0">
                <anchor moveWithCells="1">
                  <from>
                    <xdr:col>4</xdr:col>
                    <xdr:colOff>28575</xdr:colOff>
                    <xdr:row>31</xdr:row>
                    <xdr:rowOff>19050</xdr:rowOff>
                  </from>
                  <to>
                    <xdr:col>5</xdr:col>
                    <xdr:colOff>19050</xdr:colOff>
                    <xdr:row>31</xdr:row>
                    <xdr:rowOff>190500</xdr:rowOff>
                  </to>
                </anchor>
              </controlPr>
            </control>
          </mc:Choice>
        </mc:AlternateContent>
        <mc:AlternateContent xmlns:mc="http://schemas.openxmlformats.org/markup-compatibility/2006">
          <mc:Choice Requires="x14">
            <control shapeId="1069" r:id="rId20" name="Check Box 45">
              <controlPr locked="0" defaultSize="0" autoFill="0" autoLine="0" autoPict="0">
                <anchor moveWithCells="1">
                  <from>
                    <xdr:col>3</xdr:col>
                    <xdr:colOff>38100</xdr:colOff>
                    <xdr:row>34</xdr:row>
                    <xdr:rowOff>142875</xdr:rowOff>
                  </from>
                  <to>
                    <xdr:col>4</xdr:col>
                    <xdr:colOff>0</xdr:colOff>
                    <xdr:row>34</xdr:row>
                    <xdr:rowOff>323850</xdr:rowOff>
                  </to>
                </anchor>
              </controlPr>
            </control>
          </mc:Choice>
        </mc:AlternateContent>
        <mc:AlternateContent xmlns:mc="http://schemas.openxmlformats.org/markup-compatibility/2006">
          <mc:Choice Requires="x14">
            <control shapeId="1070" r:id="rId21" name="Check Box 46">
              <controlPr locked="0" defaultSize="0" autoFill="0" autoLine="0" autoPict="0">
                <anchor moveWithCells="1">
                  <from>
                    <xdr:col>4</xdr:col>
                    <xdr:colOff>57150</xdr:colOff>
                    <xdr:row>34</xdr:row>
                    <xdr:rowOff>152400</xdr:rowOff>
                  </from>
                  <to>
                    <xdr:col>5</xdr:col>
                    <xdr:colOff>47625</xdr:colOff>
                    <xdr:row>34</xdr:row>
                    <xdr:rowOff>314325</xdr:rowOff>
                  </to>
                </anchor>
              </controlPr>
            </control>
          </mc:Choice>
        </mc:AlternateContent>
        <mc:AlternateContent xmlns:mc="http://schemas.openxmlformats.org/markup-compatibility/2006">
          <mc:Choice Requires="x14">
            <control shapeId="1074" r:id="rId22" name="Check Box 50">
              <controlPr locked="0" defaultSize="0" autoFill="0" autoLine="0" autoPict="0">
                <anchor moveWithCells="1">
                  <from>
                    <xdr:col>3</xdr:col>
                    <xdr:colOff>47625</xdr:colOff>
                    <xdr:row>36</xdr:row>
                    <xdr:rowOff>504825</xdr:rowOff>
                  </from>
                  <to>
                    <xdr:col>4</xdr:col>
                    <xdr:colOff>38100</xdr:colOff>
                    <xdr:row>37</xdr:row>
                    <xdr:rowOff>95250</xdr:rowOff>
                  </to>
                </anchor>
              </controlPr>
            </control>
          </mc:Choice>
        </mc:AlternateContent>
        <mc:AlternateContent xmlns:mc="http://schemas.openxmlformats.org/markup-compatibility/2006">
          <mc:Choice Requires="x14">
            <control shapeId="1075" r:id="rId23" name="Check Box 51">
              <controlPr locked="0" defaultSize="0" autoFill="0" autoLine="0" autoPict="0">
                <anchor moveWithCells="1">
                  <from>
                    <xdr:col>4</xdr:col>
                    <xdr:colOff>9525</xdr:colOff>
                    <xdr:row>36</xdr:row>
                    <xdr:rowOff>476250</xdr:rowOff>
                  </from>
                  <to>
                    <xdr:col>5</xdr:col>
                    <xdr:colOff>0</xdr:colOff>
                    <xdr:row>37</xdr:row>
                    <xdr:rowOff>66675</xdr:rowOff>
                  </to>
                </anchor>
              </controlPr>
            </control>
          </mc:Choice>
        </mc:AlternateContent>
        <mc:AlternateContent xmlns:mc="http://schemas.openxmlformats.org/markup-compatibility/2006">
          <mc:Choice Requires="x14">
            <control shapeId="1078" r:id="rId24" name="Check Box 54">
              <controlPr locked="0" defaultSize="0" autoFill="0" autoLine="0" autoPict="0">
                <anchor moveWithCells="1">
                  <from>
                    <xdr:col>3</xdr:col>
                    <xdr:colOff>57150</xdr:colOff>
                    <xdr:row>40</xdr:row>
                    <xdr:rowOff>266700</xdr:rowOff>
                  </from>
                  <to>
                    <xdr:col>4</xdr:col>
                    <xdr:colOff>47625</xdr:colOff>
                    <xdr:row>40</xdr:row>
                    <xdr:rowOff>390525</xdr:rowOff>
                  </to>
                </anchor>
              </controlPr>
            </control>
          </mc:Choice>
        </mc:AlternateContent>
        <mc:AlternateContent xmlns:mc="http://schemas.openxmlformats.org/markup-compatibility/2006">
          <mc:Choice Requires="x14">
            <control shapeId="1079" r:id="rId25" name="Check Box 55">
              <controlPr locked="0" defaultSize="0" autoFill="0" autoLine="0" autoPict="0">
                <anchor moveWithCells="1">
                  <from>
                    <xdr:col>4</xdr:col>
                    <xdr:colOff>47625</xdr:colOff>
                    <xdr:row>40</xdr:row>
                    <xdr:rowOff>247650</xdr:rowOff>
                  </from>
                  <to>
                    <xdr:col>5</xdr:col>
                    <xdr:colOff>38100</xdr:colOff>
                    <xdr:row>40</xdr:row>
                    <xdr:rowOff>409575</xdr:rowOff>
                  </to>
                </anchor>
              </controlPr>
            </control>
          </mc:Choice>
        </mc:AlternateContent>
        <mc:AlternateContent xmlns:mc="http://schemas.openxmlformats.org/markup-compatibility/2006">
          <mc:Choice Requires="x14">
            <control shapeId="1080" r:id="rId26" name="Check Box 56">
              <controlPr locked="0" defaultSize="0" autoFill="0" autoLine="0" autoPict="0">
                <anchor moveWithCells="1">
                  <from>
                    <xdr:col>3</xdr:col>
                    <xdr:colOff>38100</xdr:colOff>
                    <xdr:row>43</xdr:row>
                    <xdr:rowOff>447675</xdr:rowOff>
                  </from>
                  <to>
                    <xdr:col>4</xdr:col>
                    <xdr:colOff>38100</xdr:colOff>
                    <xdr:row>43</xdr:row>
                    <xdr:rowOff>571500</xdr:rowOff>
                  </to>
                </anchor>
              </controlPr>
            </control>
          </mc:Choice>
        </mc:AlternateContent>
        <mc:AlternateContent xmlns:mc="http://schemas.openxmlformats.org/markup-compatibility/2006">
          <mc:Choice Requires="x14">
            <control shapeId="1084" r:id="rId27" name="Check Box 60">
              <controlPr locked="0" defaultSize="0" autoFill="0" autoLine="0" autoPict="0">
                <anchor moveWithCells="1">
                  <from>
                    <xdr:col>4</xdr:col>
                    <xdr:colOff>47625</xdr:colOff>
                    <xdr:row>43</xdr:row>
                    <xdr:rowOff>419100</xdr:rowOff>
                  </from>
                  <to>
                    <xdr:col>5</xdr:col>
                    <xdr:colOff>47625</xdr:colOff>
                    <xdr:row>43</xdr:row>
                    <xdr:rowOff>571500</xdr:rowOff>
                  </to>
                </anchor>
              </controlPr>
            </control>
          </mc:Choice>
        </mc:AlternateContent>
        <mc:AlternateContent xmlns:mc="http://schemas.openxmlformats.org/markup-compatibility/2006">
          <mc:Choice Requires="x14">
            <control shapeId="1089" r:id="rId28" name="Check Box 65">
              <controlPr locked="0" defaultSize="0" autoFill="0" autoLine="0" autoPict="0">
                <anchor moveWithCells="1">
                  <from>
                    <xdr:col>4</xdr:col>
                    <xdr:colOff>47625</xdr:colOff>
                    <xdr:row>45</xdr:row>
                    <xdr:rowOff>495300</xdr:rowOff>
                  </from>
                  <to>
                    <xdr:col>5</xdr:col>
                    <xdr:colOff>28575</xdr:colOff>
                    <xdr:row>45</xdr:row>
                    <xdr:rowOff>695325</xdr:rowOff>
                  </to>
                </anchor>
              </controlPr>
            </control>
          </mc:Choice>
        </mc:AlternateContent>
        <mc:AlternateContent xmlns:mc="http://schemas.openxmlformats.org/markup-compatibility/2006">
          <mc:Choice Requires="x14">
            <control shapeId="1091" r:id="rId29" name="Check Box 67">
              <controlPr locked="0" defaultSize="0" autoFill="0" autoLine="0" autoPict="0" altText="">
                <anchor moveWithCells="1">
                  <from>
                    <xdr:col>3</xdr:col>
                    <xdr:colOff>38100</xdr:colOff>
                    <xdr:row>45</xdr:row>
                    <xdr:rowOff>485775</xdr:rowOff>
                  </from>
                  <to>
                    <xdr:col>3</xdr:col>
                    <xdr:colOff>1295400</xdr:colOff>
                    <xdr:row>45</xdr:row>
                    <xdr:rowOff>704850</xdr:rowOff>
                  </to>
                </anchor>
              </controlPr>
            </control>
          </mc:Choice>
        </mc:AlternateContent>
        <mc:AlternateContent xmlns:mc="http://schemas.openxmlformats.org/markup-compatibility/2006">
          <mc:Choice Requires="x14">
            <control shapeId="1092" r:id="rId30" name="Check Box 68">
              <controlPr locked="0" defaultSize="0" autoFill="0" autoLine="0" autoPict="0">
                <anchor moveWithCells="1">
                  <from>
                    <xdr:col>4</xdr:col>
                    <xdr:colOff>57150</xdr:colOff>
                    <xdr:row>47</xdr:row>
                    <xdr:rowOff>590550</xdr:rowOff>
                  </from>
                  <to>
                    <xdr:col>5</xdr:col>
                    <xdr:colOff>57150</xdr:colOff>
                    <xdr:row>47</xdr:row>
                    <xdr:rowOff>742950</xdr:rowOff>
                  </to>
                </anchor>
              </controlPr>
            </control>
          </mc:Choice>
        </mc:AlternateContent>
        <mc:AlternateContent xmlns:mc="http://schemas.openxmlformats.org/markup-compatibility/2006">
          <mc:Choice Requires="x14">
            <control shapeId="1093" r:id="rId31" name="Check Box 69">
              <controlPr locked="0" defaultSize="0" autoFill="0" autoLine="0" autoPict="0">
                <anchor moveWithCells="1">
                  <from>
                    <xdr:col>3</xdr:col>
                    <xdr:colOff>28575</xdr:colOff>
                    <xdr:row>47</xdr:row>
                    <xdr:rowOff>581025</xdr:rowOff>
                  </from>
                  <to>
                    <xdr:col>4</xdr:col>
                    <xdr:colOff>19050</xdr:colOff>
                    <xdr:row>47</xdr:row>
                    <xdr:rowOff>752475</xdr:rowOff>
                  </to>
                </anchor>
              </controlPr>
            </control>
          </mc:Choice>
        </mc:AlternateContent>
        <mc:AlternateContent xmlns:mc="http://schemas.openxmlformats.org/markup-compatibility/2006">
          <mc:Choice Requires="x14">
            <control shapeId="1101" r:id="rId32" name="Check Box 77">
              <controlPr locked="0" defaultSize="0" autoFill="0" autoLine="0" autoPict="0">
                <anchor moveWithCells="1">
                  <from>
                    <xdr:col>4</xdr:col>
                    <xdr:colOff>38100</xdr:colOff>
                    <xdr:row>54</xdr:row>
                    <xdr:rowOff>238125</xdr:rowOff>
                  </from>
                  <to>
                    <xdr:col>5</xdr:col>
                    <xdr:colOff>38100</xdr:colOff>
                    <xdr:row>54</xdr:row>
                    <xdr:rowOff>390525</xdr:rowOff>
                  </to>
                </anchor>
              </controlPr>
            </control>
          </mc:Choice>
        </mc:AlternateContent>
        <mc:AlternateContent xmlns:mc="http://schemas.openxmlformats.org/markup-compatibility/2006">
          <mc:Choice Requires="x14">
            <control shapeId="1103" r:id="rId33" name="Check Box 79">
              <controlPr locked="0" defaultSize="0" autoFill="0" autoLine="0" autoPict="0">
                <anchor moveWithCells="1">
                  <from>
                    <xdr:col>3</xdr:col>
                    <xdr:colOff>9525</xdr:colOff>
                    <xdr:row>54</xdr:row>
                    <xdr:rowOff>238125</xdr:rowOff>
                  </from>
                  <to>
                    <xdr:col>4</xdr:col>
                    <xdr:colOff>0</xdr:colOff>
                    <xdr:row>54</xdr:row>
                    <xdr:rowOff>352425</xdr:rowOff>
                  </to>
                </anchor>
              </controlPr>
            </control>
          </mc:Choice>
        </mc:AlternateContent>
        <mc:AlternateContent xmlns:mc="http://schemas.openxmlformats.org/markup-compatibility/2006">
          <mc:Choice Requires="x14">
            <control shapeId="1104" r:id="rId34" name="Check Box 80">
              <controlPr locked="0" defaultSize="0" autoFill="0" autoLine="0" autoPict="0">
                <anchor moveWithCells="1">
                  <from>
                    <xdr:col>4</xdr:col>
                    <xdr:colOff>47625</xdr:colOff>
                    <xdr:row>51</xdr:row>
                    <xdr:rowOff>247650</xdr:rowOff>
                  </from>
                  <to>
                    <xdr:col>5</xdr:col>
                    <xdr:colOff>28575</xdr:colOff>
                    <xdr:row>51</xdr:row>
                    <xdr:rowOff>447675</xdr:rowOff>
                  </to>
                </anchor>
              </controlPr>
            </control>
          </mc:Choice>
        </mc:AlternateContent>
        <mc:AlternateContent xmlns:mc="http://schemas.openxmlformats.org/markup-compatibility/2006">
          <mc:Choice Requires="x14">
            <control shapeId="1106" r:id="rId35" name="Check Box 82">
              <controlPr locked="0" defaultSize="0" autoFill="0" autoLine="0" autoPict="0" altText="">
                <anchor moveWithCells="1">
                  <from>
                    <xdr:col>3</xdr:col>
                    <xdr:colOff>47625</xdr:colOff>
                    <xdr:row>51</xdr:row>
                    <xdr:rowOff>247650</xdr:rowOff>
                  </from>
                  <to>
                    <xdr:col>4</xdr:col>
                    <xdr:colOff>9525</xdr:colOff>
                    <xdr:row>51</xdr:row>
                    <xdr:rowOff>476250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Coversheet</vt:lpstr>
      <vt:lpstr>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Brandenburg</dc:creator>
  <cp:lastModifiedBy>Kurt Brandenburg</cp:lastModifiedBy>
  <cp:lastPrinted>2022-08-25T17:05:37Z</cp:lastPrinted>
  <dcterms:created xsi:type="dcterms:W3CDTF">2022-08-15T14:32:10Z</dcterms:created>
  <dcterms:modified xsi:type="dcterms:W3CDTF">2022-09-15T20:36:22Z</dcterms:modified>
</cp:coreProperties>
</file>